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410" yWindow="-15" windowWidth="11820" windowHeight="12120" firstSheet="1" activeTab="1"/>
  </bookViews>
  <sheets>
    <sheet name="Cognos_Office_Connection_Cache" sheetId="2" state="veryHidden" r:id="rId1"/>
    <sheet name="DLI-Delivery" sheetId="1" r:id="rId2"/>
  </sheets>
  <definedNames>
    <definedName name="_xlnm.Print_Area" localSheetId="1">'DLI-Delivery'!$E:$S</definedName>
    <definedName name="_xlnm.Print_Titles" localSheetId="1">'DLI-Delivery'!$1:$4</definedName>
  </definedNames>
  <calcPr calcId="125725"/>
</workbook>
</file>

<file path=xl/calcChain.xml><?xml version="1.0" encoding="utf-8"?>
<calcChain xmlns="http://schemas.openxmlformats.org/spreadsheetml/2006/main">
  <c r="G59" i="1"/>
  <c r="G60" s="1"/>
  <c r="G42"/>
  <c r="G43" s="1"/>
  <c r="G134"/>
  <c r="G133"/>
  <c r="G132"/>
  <c r="G131"/>
  <c r="G130"/>
  <c r="G129"/>
  <c r="G128"/>
  <c r="G112"/>
  <c r="F113" s="1"/>
  <c r="G113" s="1"/>
  <c r="F114" s="1"/>
  <c r="G114" s="1"/>
  <c r="F115" s="1"/>
  <c r="G115" s="1"/>
  <c r="F116" s="1"/>
  <c r="G116" s="1"/>
  <c r="F117" s="1"/>
  <c r="G117" s="1"/>
  <c r="F118" s="1"/>
  <c r="G118" s="1"/>
  <c r="F119" s="1"/>
  <c r="G119" s="1"/>
  <c r="F120" s="1"/>
  <c r="G120" s="1"/>
  <c r="F121" s="1"/>
  <c r="G121" s="1"/>
  <c r="F122" s="1"/>
  <c r="G122" s="1"/>
  <c r="F123" s="1"/>
  <c r="G123" s="1"/>
  <c r="F124" s="1"/>
  <c r="G124" s="1"/>
  <c r="F125" s="1"/>
  <c r="G125" s="1"/>
  <c r="F126" s="1"/>
  <c r="G126" s="1"/>
  <c r="G110"/>
  <c r="G109"/>
  <c r="G108"/>
  <c r="G107"/>
  <c r="G106"/>
  <c r="G105"/>
  <c r="G104"/>
  <c r="G103"/>
  <c r="G102"/>
  <c r="G101"/>
  <c r="G100"/>
  <c r="G99"/>
  <c r="G98"/>
  <c r="G97"/>
  <c r="G95"/>
  <c r="G94"/>
  <c r="G93"/>
  <c r="G92"/>
  <c r="G91"/>
  <c r="G90"/>
  <c r="G89"/>
  <c r="G87"/>
  <c r="G86"/>
  <c r="G85"/>
  <c r="G84"/>
  <c r="G83"/>
  <c r="G82"/>
  <c r="G80"/>
  <c r="G79"/>
  <c r="G78"/>
  <c r="G77"/>
  <c r="G75"/>
  <c r="G74"/>
  <c r="G73"/>
  <c r="G72"/>
  <c r="G19"/>
  <c r="F20" s="1"/>
  <c r="G20" s="1"/>
  <c r="F21" s="1"/>
  <c r="G21" s="1"/>
  <c r="F22" s="1"/>
  <c r="G17"/>
  <c r="G11"/>
  <c r="G10"/>
  <c r="G9"/>
  <c r="G8"/>
  <c r="G7"/>
  <c r="G6"/>
  <c r="F60" l="1"/>
  <c r="G44"/>
  <c r="F44"/>
  <c r="F61"/>
  <c r="G61"/>
  <c r="F43"/>
  <c r="G45" l="1"/>
  <c r="F45"/>
  <c r="F62"/>
  <c r="G62"/>
  <c r="G46" l="1"/>
  <c r="F46"/>
  <c r="F63"/>
  <c r="G63"/>
  <c r="G47" l="1"/>
  <c r="F47"/>
  <c r="F64"/>
  <c r="G64"/>
  <c r="G48" l="1"/>
  <c r="F48"/>
  <c r="F65"/>
  <c r="G65"/>
  <c r="G49" l="1"/>
  <c r="F49"/>
  <c r="F66"/>
  <c r="G66"/>
  <c r="F67" l="1"/>
  <c r="G67"/>
  <c r="G50"/>
  <c r="F50"/>
  <c r="G51" l="1"/>
  <c r="F51"/>
  <c r="F68"/>
  <c r="G68"/>
  <c r="G69" l="1"/>
  <c r="F69"/>
  <c r="G52"/>
  <c r="F52"/>
  <c r="G70" l="1"/>
  <c r="F70"/>
  <c r="G53"/>
  <c r="F53"/>
  <c r="G54" l="1"/>
  <c r="F54"/>
  <c r="G55" l="1"/>
  <c r="F55"/>
  <c r="G56" l="1"/>
  <c r="F56"/>
  <c r="G57" l="1"/>
  <c r="F57"/>
  <c r="G22" l="1"/>
  <c r="F23" s="1"/>
  <c r="G23" s="1"/>
  <c r="F24" s="1"/>
  <c r="G24" s="1"/>
  <c r="F25" s="1"/>
  <c r="G25" s="1"/>
  <c r="F26" s="1"/>
  <c r="G26" s="1"/>
  <c r="F27" s="1"/>
  <c r="G27" s="1"/>
  <c r="F28" s="1"/>
  <c r="G28" s="1"/>
  <c r="F29" s="1"/>
  <c r="G29" s="1"/>
  <c r="F30" s="1"/>
  <c r="G30" s="1"/>
  <c r="F31" s="1"/>
  <c r="G31" s="1"/>
  <c r="F32" s="1"/>
  <c r="G32" s="1"/>
  <c r="F33" l="1"/>
  <c r="G33" l="1"/>
  <c r="F34" s="1"/>
  <c r="G34" l="1"/>
  <c r="F35" s="1"/>
  <c r="G35" s="1"/>
  <c r="F36" s="1"/>
  <c r="G36" s="1"/>
  <c r="F37" s="1"/>
  <c r="G37" s="1"/>
  <c r="F38" l="1"/>
  <c r="G38" l="1"/>
  <c r="F39" s="1"/>
  <c r="G39" s="1"/>
</calcChain>
</file>

<file path=xl/sharedStrings.xml><?xml version="1.0" encoding="utf-8"?>
<sst xmlns="http://schemas.openxmlformats.org/spreadsheetml/2006/main" count="786" uniqueCount="427">
  <si>
    <t>Champ</t>
  </si>
  <si>
    <t>De</t>
  </si>
  <si>
    <t>A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</si>
  <si>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</si>
  <si>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</si>
  <si>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</si>
  <si>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</si>
  <si>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</si>
  <si>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</si>
  <si>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</si>
  <si>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</si>
  <si>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</si>
  <si>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</si>
  <si>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</si>
  <si>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</si>
  <si>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</si>
  <si>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</si>
  <si>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</si>
  <si>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Lex.</t>
  </si>
  <si>
    <t>Codes</t>
  </si>
  <si>
    <t>E0</t>
  </si>
  <si>
    <t>Begin</t>
  </si>
  <si>
    <t>Début</t>
  </si>
  <si>
    <t>E01</t>
  </si>
  <si>
    <t xml:space="preserve"> </t>
  </si>
  <si>
    <t>E</t>
  </si>
  <si>
    <t>Code Bericht "Levering"</t>
  </si>
  <si>
    <t>Code Message "Livraison"</t>
  </si>
  <si>
    <t>L001</t>
  </si>
  <si>
    <t>E02</t>
  </si>
  <si>
    <t>N</t>
  </si>
  <si>
    <t>Code segment "begin"</t>
  </si>
  <si>
    <t>Code segment "début"</t>
  </si>
  <si>
    <t>L002</t>
  </si>
  <si>
    <t>E03</t>
  </si>
  <si>
    <t>Versie nummer (JJJJMMDD)</t>
  </si>
  <si>
    <t>Numéro de version du message (AAAAMMJJ)</t>
  </si>
  <si>
    <t>L003</t>
  </si>
  <si>
    <t>E04</t>
  </si>
  <si>
    <t>L004</t>
  </si>
  <si>
    <t>E05</t>
  </si>
  <si>
    <t>L005</t>
  </si>
  <si>
    <t>E06</t>
  </si>
  <si>
    <t>L006</t>
  </si>
  <si>
    <t>E07</t>
  </si>
  <si>
    <t>CR/LF</t>
  </si>
  <si>
    <t>L007</t>
  </si>
  <si>
    <t>E1</t>
  </si>
  <si>
    <t>Hoofding Levering</t>
  </si>
  <si>
    <t>Entête Livraisons</t>
  </si>
  <si>
    <t>E08</t>
  </si>
  <si>
    <t xml:space="preserve">A </t>
  </si>
  <si>
    <t>E09</t>
  </si>
  <si>
    <t>Code segment "Hoofding Levering"</t>
  </si>
  <si>
    <t>Code segment "Entête Livraisons"</t>
  </si>
  <si>
    <t>E10</t>
  </si>
  <si>
    <t>Nummer leveringsbon bij leverancier</t>
  </si>
  <si>
    <t>Numéro du bordereau de livraison chez fournisseur</t>
  </si>
  <si>
    <t>L008</t>
  </si>
  <si>
    <t>E11</t>
  </si>
  <si>
    <t>BTW nummer klant</t>
  </si>
  <si>
    <t>Numéro TVA  client</t>
  </si>
  <si>
    <t>L009</t>
  </si>
  <si>
    <t>E12</t>
  </si>
  <si>
    <t>Suffix leveringspunt/stockbestemming</t>
  </si>
  <si>
    <t>Suffixe point de livraison et/ou destination stock</t>
  </si>
  <si>
    <t>L010</t>
  </si>
  <si>
    <t>E13</t>
  </si>
  <si>
    <t xml:space="preserve">BTW nummer leverancier </t>
  </si>
  <si>
    <t>Code TVA  fournisseur</t>
  </si>
  <si>
    <t>L011</t>
  </si>
  <si>
    <t>E14</t>
  </si>
  <si>
    <t>Suffix leverancier</t>
  </si>
  <si>
    <t>Suffixe fournisseur</t>
  </si>
  <si>
    <t>L012</t>
  </si>
  <si>
    <t>E15</t>
  </si>
  <si>
    <t>Ordernummer leverancier (zo slechts 1 bestelling geleverd)</t>
  </si>
  <si>
    <t>Numéro de commande fournisseur (si commande unique)</t>
  </si>
  <si>
    <t>L014</t>
  </si>
  <si>
    <t>E16</t>
  </si>
  <si>
    <t>Ordernummer klant (zo slechts 1 bestelling geleverd)</t>
  </si>
  <si>
    <t>Numéro de Commande Client(si commande unique)</t>
  </si>
  <si>
    <t>L013</t>
  </si>
  <si>
    <t>E17</t>
  </si>
  <si>
    <t>Naam Transporteur</t>
  </si>
  <si>
    <t>Nom transporteur</t>
  </si>
  <si>
    <t>L015</t>
  </si>
  <si>
    <t>E18</t>
  </si>
  <si>
    <t>Datum Af-Fabriek: bij afhaling: datum beschikbaar op kade / bij levering : vertrekdatum magazijn JJJJMMDD</t>
  </si>
  <si>
    <t>Date départ usine : si enlèvement : date mise à disposition / si livraison: date de départ AAAAMMJJ</t>
  </si>
  <si>
    <t>L016</t>
  </si>
  <si>
    <t>E19</t>
  </si>
  <si>
    <t>Uur Af-fabriek HHMM</t>
  </si>
  <si>
    <t>Heure départ usine HHMM</t>
  </si>
  <si>
    <t>L017</t>
  </si>
  <si>
    <t>E20</t>
  </si>
  <si>
    <t>Leveringsdatum volgens planning JJJJMMDD</t>
  </si>
  <si>
    <t>Date de livraison suivant planning AAAAMMJJ</t>
  </si>
  <si>
    <t>L018</t>
  </si>
  <si>
    <t>E21</t>
  </si>
  <si>
    <t>Leveringsuur volgens planning HHMM</t>
  </si>
  <si>
    <t>heure de livraison suivant planning HHMM</t>
  </si>
  <si>
    <t>L019</t>
  </si>
  <si>
    <t>E22</t>
  </si>
  <si>
    <t>Leveringswijze. (0= afhaling, 1 = levering, 2 = express ...</t>
  </si>
  <si>
    <t>Mode de livraison (0 = enlèvement, 1 = livraison, 2 = express...</t>
  </si>
  <si>
    <t>L020</t>
  </si>
  <si>
    <t>E23</t>
  </si>
  <si>
    <t>Aantal colli's van niveau 1</t>
  </si>
  <si>
    <t>Nombre de colis de niveau 1</t>
  </si>
  <si>
    <t>L021</t>
  </si>
  <si>
    <t>E24</t>
  </si>
  <si>
    <t>E2</t>
  </si>
  <si>
    <t>Commentaarlijn leverancier (niveau hoofding of na elke detaillijn)</t>
  </si>
  <si>
    <t>Commentaire fournisseur (niveau entête ou après ligne détail)</t>
  </si>
  <si>
    <t>E25</t>
  </si>
  <si>
    <t>E26</t>
  </si>
  <si>
    <t>2</t>
  </si>
  <si>
    <t>Code segment "commentaar leverancier"</t>
  </si>
  <si>
    <t>Code segment "Commentaire Spécifique au fournisseur"</t>
  </si>
  <si>
    <t>E27</t>
  </si>
  <si>
    <t>Commentaar in vrije tekst</t>
  </si>
  <si>
    <t>Commentaire en format libre</t>
  </si>
  <si>
    <t>L022</t>
  </si>
  <si>
    <t>E28</t>
  </si>
  <si>
    <t>E3</t>
  </si>
  <si>
    <t>Commentaarlijn klant (niveau hoofding of na elke detaillijn)</t>
  </si>
  <si>
    <t>Commentaire client (niveau entête ou après ligne détail)</t>
  </si>
  <si>
    <t>3</t>
  </si>
  <si>
    <t>Code segment "Commentaar klant" (zie bestelling C3)</t>
  </si>
  <si>
    <t>Code segment "Commentaire du client" (voir commande C3)</t>
  </si>
  <si>
    <t>E41</t>
  </si>
  <si>
    <t xml:space="preserve">Leveringsadres of Afhaaladres (1ste deel) </t>
  </si>
  <si>
    <t>Adresse de livraison ou d'enlèvement (1ère partie)</t>
  </si>
  <si>
    <t>E29</t>
  </si>
  <si>
    <t>E30</t>
  </si>
  <si>
    <t>Code segment "Adres"</t>
  </si>
  <si>
    <t>Code segment "Adresse"</t>
  </si>
  <si>
    <t>E31</t>
  </si>
  <si>
    <t>Lijn  "1" Leveringsadres of afhaaladres</t>
  </si>
  <si>
    <t>Code ligne "1" adresse de livraison ou d'enlèvement</t>
  </si>
  <si>
    <t>L023</t>
  </si>
  <si>
    <t>E32</t>
  </si>
  <si>
    <t>Naam bestemmeling</t>
  </si>
  <si>
    <t>Nom du destinataire</t>
  </si>
  <si>
    <t>L024</t>
  </si>
  <si>
    <t>E33</t>
  </si>
  <si>
    <t>Tweede lijn bestemmeling</t>
  </si>
  <si>
    <t>Deuxième ligne du destinataire</t>
  </si>
  <si>
    <t>L025</t>
  </si>
  <si>
    <t>E34</t>
  </si>
  <si>
    <t>E42</t>
  </si>
  <si>
    <t>Leveringsadres  of Afhaaladres (2de deel)</t>
  </si>
  <si>
    <t>Adresse de livraison ou d'enlèvement (2ème partie)</t>
  </si>
  <si>
    <t>E35</t>
  </si>
  <si>
    <t>E36</t>
  </si>
  <si>
    <t>E37</t>
  </si>
  <si>
    <t>Lijn "2" vervolg leveringsadres of afhaaladres</t>
  </si>
  <si>
    <t>Code ligne : "2" suite adresse de livraison ou d'enlèvement</t>
  </si>
  <si>
    <t>L026</t>
  </si>
  <si>
    <t>E38</t>
  </si>
  <si>
    <t>Straatnaam + nummer</t>
  </si>
  <si>
    <t>Nom de la rue + no</t>
  </si>
  <si>
    <t>L027</t>
  </si>
  <si>
    <t>E39</t>
  </si>
  <si>
    <t>Gemeente</t>
  </si>
  <si>
    <t>Ville</t>
  </si>
  <si>
    <t>L028</t>
  </si>
  <si>
    <t>E40</t>
  </si>
  <si>
    <t>Landcode (SWIFT) + Postcode</t>
  </si>
  <si>
    <t>Code pays (SWIFT) + Code postal</t>
  </si>
  <si>
    <t>L029</t>
  </si>
  <si>
    <t>E5</t>
  </si>
  <si>
    <t>Detail Levering - Packing informatie</t>
  </si>
  <si>
    <t>Détail Livraison - Colisage</t>
  </si>
  <si>
    <t>E43</t>
  </si>
  <si>
    <t>Code segment "Packing informatie"</t>
  </si>
  <si>
    <t>Code segment. "Colisage"</t>
  </si>
  <si>
    <t>E44</t>
  </si>
  <si>
    <t>Nummer leveringsbon</t>
  </si>
  <si>
    <t>Numéro du bordereau de livraison</t>
  </si>
  <si>
    <t>E45</t>
  </si>
  <si>
    <t>Verpakkingsniveau</t>
  </si>
  <si>
    <t>Niveau colis</t>
  </si>
  <si>
    <t>L030</t>
  </si>
  <si>
    <t>E46</t>
  </si>
  <si>
    <t>Nummer verpakkingseenheid</t>
  </si>
  <si>
    <t>Numéro colis</t>
  </si>
  <si>
    <t>L031</t>
  </si>
  <si>
    <t>E47</t>
  </si>
  <si>
    <t>Type Verpakking (Palette/Karton/Doos/haspel</t>
  </si>
  <si>
    <t>Type colis (Palette/Carton/Boite/Touret</t>
  </si>
  <si>
    <t>L032</t>
  </si>
  <si>
    <t>T-002</t>
  </si>
  <si>
    <t>E48</t>
  </si>
  <si>
    <t>Mono-Product / Multi-Product</t>
  </si>
  <si>
    <t>Mono-produit / Multi-Produit</t>
  </si>
  <si>
    <t>L033</t>
  </si>
  <si>
    <t>T-003</t>
  </si>
  <si>
    <t>E49</t>
  </si>
  <si>
    <t>Type Markering (Individueel/Basis/niet gemarkeerd)</t>
  </si>
  <si>
    <t>Type Marquage  colis (Individuel/Base/non marqué)</t>
  </si>
  <si>
    <t>L034</t>
  </si>
  <si>
    <t>T-004</t>
  </si>
  <si>
    <t>E50</t>
  </si>
  <si>
    <t>Leesbare Markering Verpakking</t>
  </si>
  <si>
    <t>Marquage visuel Colis</t>
  </si>
  <si>
    <t>L035</t>
  </si>
  <si>
    <t>E51</t>
  </si>
  <si>
    <t>EAN-code Verpakking</t>
  </si>
  <si>
    <t>code EAN  colis</t>
  </si>
  <si>
    <t>L036</t>
  </si>
  <si>
    <t>E52</t>
  </si>
  <si>
    <t>Aantal Identieke verpakkingen zo Mono + Basismarkering</t>
  </si>
  <si>
    <t>Nombre de colis identiques si Mono + Marquage de Base</t>
  </si>
  <si>
    <t>L037</t>
  </si>
  <si>
    <t>E53</t>
  </si>
  <si>
    <t>Niveau Oververpakking</t>
  </si>
  <si>
    <t>Niveau colis Supérieure</t>
  </si>
  <si>
    <t>L038</t>
  </si>
  <si>
    <t>E54</t>
  </si>
  <si>
    <t>Nummer Oververpakking</t>
  </si>
  <si>
    <t>Numéro colis Supérieure</t>
  </si>
  <si>
    <t>L039</t>
  </si>
  <si>
    <t>E55</t>
  </si>
  <si>
    <t>E7</t>
  </si>
  <si>
    <t>Detail Levering - Geleverde Bestellijnen</t>
  </si>
  <si>
    <t>Détail Livraison - Lignes de Commandes Livrées</t>
  </si>
  <si>
    <t>E56</t>
  </si>
  <si>
    <t>E57</t>
  </si>
  <si>
    <t>Code segment "Geleverde bestellijnen"</t>
  </si>
  <si>
    <t>Code segment "Lignes de Commandes Livrées"</t>
  </si>
  <si>
    <t>E58</t>
  </si>
  <si>
    <t>Nummer bestelling bij Leverancier</t>
  </si>
  <si>
    <t>Numéro de Commande Fournisseur</t>
  </si>
  <si>
    <t>E59</t>
  </si>
  <si>
    <t>Nummer bestelling bij klant</t>
  </si>
  <si>
    <t>Référence commande chez Client</t>
  </si>
  <si>
    <t>E60</t>
  </si>
  <si>
    <t>Lijnnummer bestelling bij klant</t>
  </si>
  <si>
    <t>Numéro de ligne de la commande chez client</t>
  </si>
  <si>
    <t>L040</t>
  </si>
  <si>
    <t>E61</t>
  </si>
  <si>
    <t>Geleverde Hoeveelheid</t>
  </si>
  <si>
    <t>Quantité expédiée</t>
  </si>
  <si>
    <t>L041</t>
  </si>
  <si>
    <t>E62</t>
  </si>
  <si>
    <t>Eenheid levering (zie tariefbestand leverancier)</t>
  </si>
  <si>
    <t>Unité de livraison (voir fichier tarif fournisseur)</t>
  </si>
  <si>
    <t>L042</t>
  </si>
  <si>
    <t>T-001</t>
  </si>
  <si>
    <t>E63</t>
  </si>
  <si>
    <t>Productcode Leverancier</t>
  </si>
  <si>
    <t>Code article du Fournisseur</t>
  </si>
  <si>
    <t>L043</t>
  </si>
  <si>
    <t>E64</t>
  </si>
  <si>
    <t>Barcode Product (Basis-EANcode zie tarief)</t>
  </si>
  <si>
    <t>Bar code de l'article (Code EAN de base voir tarif)</t>
  </si>
  <si>
    <t>L044</t>
  </si>
  <si>
    <t>E65</t>
  </si>
  <si>
    <t>Productcode Klant</t>
  </si>
  <si>
    <t>Code article client</t>
  </si>
  <si>
    <t>L046</t>
  </si>
  <si>
    <t>E66</t>
  </si>
  <si>
    <t>Niveau verpakking</t>
  </si>
  <si>
    <t>E67</t>
  </si>
  <si>
    <t>Nummer Verpakking</t>
  </si>
  <si>
    <t>E68</t>
  </si>
  <si>
    <t>E9</t>
  </si>
  <si>
    <t>Einde</t>
  </si>
  <si>
    <t>Fin</t>
  </si>
  <si>
    <t>E69</t>
  </si>
  <si>
    <t>E70</t>
  </si>
  <si>
    <t>Code segment "Einde"</t>
  </si>
  <si>
    <t>Code segment "Fin"</t>
  </si>
  <si>
    <t>E71</t>
  </si>
  <si>
    <t>Aantal records met inbegrip van "E9"</t>
  </si>
  <si>
    <t>Nombre d'enregistrements y compris "E9"</t>
  </si>
  <si>
    <t>L047</t>
  </si>
  <si>
    <t>E72</t>
  </si>
  <si>
    <t>Aantal records E5</t>
  </si>
  <si>
    <t>Nombre d'enregistrements  "E5"</t>
  </si>
  <si>
    <t>L048</t>
  </si>
  <si>
    <t>E73</t>
  </si>
  <si>
    <t>Aantal records E7</t>
  </si>
  <si>
    <t>Nombre d'enregistrements  "E7"</t>
  </si>
  <si>
    <t>L049</t>
  </si>
  <si>
    <t>E74</t>
  </si>
  <si>
    <t>Blanco</t>
  </si>
  <si>
    <t>Blancs</t>
  </si>
  <si>
    <t>E75</t>
  </si>
  <si>
    <t>Voorbeelden:</t>
  </si>
  <si>
    <t>Examples:</t>
  </si>
  <si>
    <t>Sample-03</t>
  </si>
  <si>
    <t>Sample-04</t>
  </si>
  <si>
    <t>Sample-05</t>
  </si>
  <si>
    <t>Adresgegevens Leverancier / Adresse Fournisseur</t>
  </si>
  <si>
    <t>Adresgegevens Leverancier (NAD+SU) Info adresse fournisseur</t>
  </si>
  <si>
    <t>Code Bericht "Factuur"</t>
  </si>
  <si>
    <t>Code message "Facture"</t>
  </si>
  <si>
    <t>Code segment "Début"</t>
  </si>
  <si>
    <t>1</t>
  </si>
  <si>
    <t>Code segment "gegevens leverancier"</t>
  </si>
  <si>
    <t>Code segment "Info fournisseur"</t>
  </si>
  <si>
    <t>Naam</t>
  </si>
  <si>
    <t>Nom</t>
  </si>
  <si>
    <t>SG2</t>
  </si>
  <si>
    <t>NAD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</si>
  <si>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</si>
  <si>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</si>
  <si>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</si>
  <si>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</si>
  <si>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</si>
  <si>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</si>
  <si>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Localité</t>
  </si>
  <si>
    <t>Landcode</t>
  </si>
  <si>
    <t>Code Pays</t>
  </si>
  <si>
    <t>"BE"</t>
  </si>
  <si>
    <t>3207</t>
  </si>
  <si>
    <t xml:space="preserve">GLN code </t>
  </si>
  <si>
    <t>Code GLN adresse de facturation</t>
  </si>
  <si>
    <t>BTW nummer</t>
  </si>
  <si>
    <t>Code TVA</t>
  </si>
  <si>
    <t>BE999999999</t>
  </si>
  <si>
    <t>SG2/SG3</t>
  </si>
  <si>
    <t>RFF(VA)</t>
  </si>
  <si>
    <t>Leveranciernummer bij klant</t>
  </si>
  <si>
    <t>Code fournisseur chez client</t>
  </si>
  <si>
    <t>RFF(IA)</t>
  </si>
  <si>
    <t>IBAN</t>
  </si>
  <si>
    <t xml:space="preserve">IBAN </t>
  </si>
  <si>
    <t>FII(RB)</t>
  </si>
  <si>
    <t xml:space="preserve">Handelsregister plaats </t>
  </si>
  <si>
    <t xml:space="preserve">Registre de commerce </t>
  </si>
  <si>
    <t>RFF(XA)</t>
  </si>
  <si>
    <t>RPR</t>
  </si>
  <si>
    <t>RFF(ARA)</t>
  </si>
  <si>
    <t>Contactgegevens bij leverancier (NAD+CTA) Services de Contact chez fournisseur</t>
  </si>
  <si>
    <t>Code segment "Contactgegevens Leverancier"</t>
  </si>
  <si>
    <t>Code segment "Service de contact fournisseur"</t>
  </si>
  <si>
    <t>Type Contact</t>
  </si>
  <si>
    <t>Type de contact</t>
  </si>
  <si>
    <t>AD= comptabilité, PD=ADV, GR = logistique, ED....</t>
  </si>
  <si>
    <t>SG2/SG5</t>
  </si>
  <si>
    <t>CTA</t>
  </si>
  <si>
    <t>3139</t>
  </si>
  <si>
    <t>Afdeling of naam</t>
  </si>
  <si>
    <t>Département ou nom</t>
  </si>
  <si>
    <t>Type communicatie 1</t>
  </si>
  <si>
    <t>Type de communication 1</t>
  </si>
  <si>
    <t>EM = mail, TE = telephone, FX = fax, ...</t>
  </si>
  <si>
    <t>COM</t>
  </si>
  <si>
    <t>3155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</si>
  <si>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</si>
  <si>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</si>
  <si>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</si>
  <si>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</si>
  <si>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</si>
  <si>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</si>
  <si>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</si>
  <si>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</si>
  <si>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</si>
  <si>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</si>
  <si>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EA2</t>
  </si>
  <si>
    <t>EA1</t>
  </si>
  <si>
    <t>Datum Leveringsbon</t>
  </si>
  <si>
    <t>Date bon de livraison</t>
  </si>
  <si>
    <t>Omschrijving product</t>
  </si>
  <si>
    <t>Description article</t>
  </si>
  <si>
    <t>No de traitement chez fournisseur (picking)</t>
  </si>
  <si>
    <t>Interne nummer leverancier (picking nr,...)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</si>
  <si>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</si>
  <si>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</si>
  <si>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</si>
  <si>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</si>
  <si>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</si>
  <si>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</si>
  <si>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</si>
  <si>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</si>
  <si>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</si>
  <si>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</si>
  <si>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</si>
  <si>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</si>
  <si>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</si>
  <si>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</si>
  <si>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</si>
  <si>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</si>
  <si>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</si>
  <si>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</si>
  <si>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</si>
  <si>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</si>
  <si>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</si>
  <si>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</si>
  <si>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</si>
  <si>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</si>
  <si>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</si>
  <si>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</si>
  <si>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</si>
  <si>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</si>
  <si>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</si>
  <si>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</si>
  <si>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</si>
  <si>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</si>
  <si>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</si>
  <si>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Gewicht in kg</t>
  </si>
  <si>
    <t>Poids en kg</t>
  </si>
  <si>
    <t>Volume in dm3</t>
  </si>
  <si>
    <t>Volume en dm3</t>
  </si>
  <si>
    <t>Naam van de verzender vh document</t>
  </si>
  <si>
    <t>Nom de l'emetteur du document</t>
  </si>
  <si>
    <t>GLN code van de verzender of andere unieke identificatie</t>
  </si>
  <si>
    <t>Code GLN de l'emetteur ou autre identification unique</t>
  </si>
  <si>
    <t>GLN code van de bestemmeling of andere unieke identificatie</t>
  </si>
  <si>
    <t>Naam van de bestemmeling</t>
  </si>
  <si>
    <t>Code GLN de destinataire ou autre identification unique</t>
  </si>
  <si>
    <t>Datum bestand</t>
  </si>
  <si>
    <t>Date fichier</t>
  </si>
  <si>
    <t>Uur bestand</t>
  </si>
  <si>
    <t>Heure fichier</t>
  </si>
  <si>
    <t>Uniek volgnummer bestand</t>
  </si>
  <si>
    <t>Numéro unique de suivi de fichier</t>
  </si>
  <si>
    <t>Testberstand = 1</t>
  </si>
  <si>
    <t>Fichier test = 1</t>
  </si>
  <si>
    <t>Taalcode</t>
  </si>
  <si>
    <t>Code Langue</t>
  </si>
  <si>
    <t>E109</t>
  </si>
  <si>
    <t>Code message "Livraison"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</si>
</sst>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4" fillId="6" borderId="16">
      <alignment horizontal="left" vertical="center"/>
    </xf>
    <xf numFmtId="0" fontId="5" fillId="7" borderId="16">
      <alignment horizontal="left" vertical="center"/>
    </xf>
    <xf numFmtId="0" fontId="4" fillId="6" borderId="16">
      <alignment horizontal="center" vertical="center"/>
    </xf>
    <xf numFmtId="0" fontId="5" fillId="7" borderId="16">
      <alignment horizontal="center" vertical="center"/>
    </xf>
    <xf numFmtId="0" fontId="2" fillId="0" borderId="16">
      <alignment horizontal="right" vertical="center"/>
    </xf>
    <xf numFmtId="0" fontId="3" fillId="7" borderId="16">
      <alignment horizontal="right" vertical="center"/>
    </xf>
    <xf numFmtId="0" fontId="3" fillId="7" borderId="16">
      <alignment horizontal="right" vertical="center"/>
    </xf>
    <xf numFmtId="0" fontId="2" fillId="0" borderId="16">
      <alignment horizontal="center" vertical="center"/>
    </xf>
    <xf numFmtId="0" fontId="4" fillId="0" borderId="16">
      <alignment horizontal="left" vertical="center"/>
    </xf>
    <xf numFmtId="0" fontId="4" fillId="0" borderId="16">
      <alignment horizontal="left" vertical="top"/>
    </xf>
  </cellStyleXfs>
  <cellXfs count="11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2" fillId="0" borderId="15" xfId="0" applyFont="1" applyBorder="1"/>
    <xf numFmtId="0" fontId="2" fillId="3" borderId="4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/>
    <xf numFmtId="0" fontId="2" fillId="3" borderId="5" xfId="0" applyFont="1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2" fillId="4" borderId="4" xfId="0" applyFont="1" applyFill="1" applyBorder="1"/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center" wrapText="1"/>
    </xf>
    <xf numFmtId="0" fontId="2" fillId="4" borderId="7" xfId="0" applyFont="1" applyFill="1" applyBorder="1"/>
    <xf numFmtId="0" fontId="2" fillId="4" borderId="5" xfId="0" applyFont="1" applyFill="1" applyBorder="1"/>
    <xf numFmtId="0" fontId="1" fillId="0" borderId="1" xfId="0" applyFont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5" borderId="5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/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wrapText="1"/>
    </xf>
  </cellXfs>
  <cellStyles count="11">
    <cellStyle name="IBM Cognos - Column Name" xfId="3"/>
    <cellStyle name="IBM Cognos - Group Name" xfId="10"/>
    <cellStyle name="IBM Cognos - List Name" xfId="9"/>
    <cellStyle name="IBM Cognos - Measure" xfId="5"/>
    <cellStyle name="IBM Cognos - Measure Name" xfId="8"/>
    <cellStyle name="IBM Cognos - Row Name" xfId="1"/>
    <cellStyle name="IBM Cognos - Summary Column" xfId="7"/>
    <cellStyle name="IBM Cognos - Summary Column Name" xfId="4"/>
    <cellStyle name="IBM Cognos - Summary Row" xfId="6"/>
    <cellStyle name="IBM Cognos - Summary Row Name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COR_Data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2"/>
  <sheetViews>
    <sheetView tabSelected="1" topLeftCell="G31" zoomScaleNormal="100" zoomScaleSheetLayoutView="100" workbookViewId="0">
      <selection activeCell="K70" sqref="K70"/>
    </sheetView>
  </sheetViews>
  <sheetFormatPr defaultColWidth="11.42578125" defaultRowHeight="11.25" customHeight="1"/>
  <cols>
    <col min="1" max="4" width="11.42578125" style="25"/>
    <col min="5" max="5" width="7.140625" style="92" bestFit="1" customWidth="1"/>
    <col min="6" max="6" width="5.42578125" style="18" customWidth="1"/>
    <col min="7" max="7" width="4" style="18" bestFit="1" customWidth="1"/>
    <col min="8" max="8" width="3.85546875" style="18" bestFit="1" customWidth="1"/>
    <col min="9" max="10" width="4.85546875" style="19" bestFit="1" customWidth="1"/>
    <col min="11" max="11" width="6.5703125" style="20" bestFit="1" customWidth="1"/>
    <col min="12" max="12" width="45.7109375" style="21" customWidth="1"/>
    <col min="13" max="13" width="46.5703125" style="21" customWidth="1"/>
    <col min="14" max="14" width="3.28515625" style="19" customWidth="1"/>
    <col min="15" max="15" width="3.28515625" style="22" customWidth="1"/>
    <col min="16" max="16" width="5.140625" style="19" bestFit="1" customWidth="1"/>
    <col min="17" max="17" width="6.42578125" style="25" bestFit="1" customWidth="1"/>
    <col min="18" max="16384" width="11.42578125" style="25"/>
  </cols>
  <sheetData>
    <row r="1" spans="1:19" s="94" customFormat="1" ht="11.25" customHeight="1">
      <c r="A1" s="57"/>
      <c r="B1" s="57"/>
      <c r="C1" s="57"/>
      <c r="D1" s="57"/>
      <c r="E1" s="83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2">
        <v>13</v>
      </c>
      <c r="R1" s="3"/>
      <c r="S1" s="4"/>
    </row>
    <row r="2" spans="1:19" s="94" customFormat="1" ht="11.25" customHeight="1">
      <c r="A2" s="8"/>
      <c r="B2" s="8"/>
      <c r="C2" s="8"/>
      <c r="D2" s="8"/>
      <c r="E2" s="84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6"/>
      <c r="Q2" s="7"/>
      <c r="R2" s="8"/>
      <c r="S2" s="5"/>
    </row>
    <row r="3" spans="1:19" s="94" customFormat="1" ht="11.25" customHeight="1">
      <c r="A3" s="8"/>
      <c r="B3" s="8"/>
      <c r="C3" s="8"/>
      <c r="D3" s="8"/>
      <c r="E3" s="84" t="s">
        <v>11</v>
      </c>
      <c r="F3" s="5" t="s">
        <v>12</v>
      </c>
      <c r="G3" s="5" t="s">
        <v>13</v>
      </c>
      <c r="H3" s="5" t="s">
        <v>3</v>
      </c>
      <c r="I3" s="5" t="s">
        <v>4</v>
      </c>
      <c r="J3" s="5" t="s">
        <v>5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17</v>
      </c>
      <c r="P3" s="5" t="s">
        <v>18</v>
      </c>
      <c r="Q3" s="7" t="s">
        <v>19</v>
      </c>
      <c r="R3" s="8"/>
      <c r="S3" s="5"/>
    </row>
    <row r="4" spans="1:19" s="9" customFormat="1" ht="11.25" customHeight="1">
      <c r="A4" s="13"/>
      <c r="B4" s="13"/>
      <c r="C4" s="13"/>
      <c r="D4" s="13"/>
      <c r="E4" s="85"/>
      <c r="K4" s="10"/>
      <c r="L4" s="11"/>
      <c r="M4" s="11"/>
      <c r="N4" s="11"/>
      <c r="O4" s="11"/>
      <c r="P4" s="11"/>
      <c r="Q4" s="12"/>
      <c r="R4" s="13"/>
    </row>
    <row r="5" spans="1:19" s="94" customFormat="1" ht="11.25" customHeight="1">
      <c r="A5" s="8"/>
      <c r="B5" s="8"/>
      <c r="C5" s="8"/>
      <c r="D5" s="8"/>
      <c r="E5" s="84"/>
      <c r="F5" s="14" t="s">
        <v>20</v>
      </c>
      <c r="G5" s="14"/>
      <c r="H5" s="14"/>
      <c r="I5" s="5"/>
      <c r="J5" s="5"/>
      <c r="K5" s="15"/>
      <c r="L5" s="16" t="s">
        <v>21</v>
      </c>
      <c r="M5" s="16" t="s">
        <v>22</v>
      </c>
      <c r="N5" s="17" t="s">
        <v>17</v>
      </c>
      <c r="O5" s="17" t="s">
        <v>17</v>
      </c>
      <c r="P5" s="5"/>
      <c r="Q5" s="7"/>
      <c r="R5" s="8"/>
      <c r="S5" s="5"/>
    </row>
    <row r="6" spans="1:19" s="95" customFormat="1" ht="11.25" customHeight="1">
      <c r="A6" s="24"/>
      <c r="B6" s="24"/>
      <c r="C6" s="24"/>
      <c r="D6" s="24"/>
      <c r="E6" s="86" t="s">
        <v>23</v>
      </c>
      <c r="F6" s="18">
        <v>1</v>
      </c>
      <c r="G6" s="18">
        <f t="shared" ref="G6:G17" si="0">F6+H6-1</f>
        <v>1</v>
      </c>
      <c r="H6" s="18">
        <v>1</v>
      </c>
      <c r="I6" s="19" t="s">
        <v>2</v>
      </c>
      <c r="J6" s="19" t="s">
        <v>24</v>
      </c>
      <c r="K6" s="20" t="s">
        <v>25</v>
      </c>
      <c r="L6" s="21" t="s">
        <v>26</v>
      </c>
      <c r="M6" s="21" t="s">
        <v>27</v>
      </c>
      <c r="N6" s="22" t="s">
        <v>17</v>
      </c>
      <c r="O6" s="22" t="s">
        <v>17</v>
      </c>
      <c r="P6" s="22" t="s">
        <v>28</v>
      </c>
      <c r="Q6" s="23"/>
      <c r="R6" s="24"/>
      <c r="S6" s="25"/>
    </row>
    <row r="7" spans="1:19" s="95" customFormat="1" ht="11.25" customHeight="1">
      <c r="A7" s="24"/>
      <c r="B7" s="24"/>
      <c r="C7" s="24"/>
      <c r="D7" s="24"/>
      <c r="E7" s="86" t="s">
        <v>29</v>
      </c>
      <c r="F7" s="18">
        <v>2</v>
      </c>
      <c r="G7" s="18">
        <f t="shared" si="0"/>
        <v>2</v>
      </c>
      <c r="H7" s="18">
        <v>1</v>
      </c>
      <c r="I7" s="19" t="s">
        <v>30</v>
      </c>
      <c r="J7" s="19">
        <v>0</v>
      </c>
      <c r="K7" s="20">
        <v>0</v>
      </c>
      <c r="L7" s="21" t="s">
        <v>31</v>
      </c>
      <c r="M7" s="21" t="s">
        <v>32</v>
      </c>
      <c r="N7" s="19" t="s">
        <v>17</v>
      </c>
      <c r="O7" s="22" t="s">
        <v>17</v>
      </c>
      <c r="P7" s="19" t="s">
        <v>33</v>
      </c>
      <c r="Q7" s="23"/>
      <c r="R7" s="24"/>
      <c r="S7" s="25"/>
    </row>
    <row r="8" spans="1:19" s="95" customFormat="1" ht="11.25" customHeight="1">
      <c r="A8" s="24"/>
      <c r="B8" s="24"/>
      <c r="C8" s="24"/>
      <c r="D8" s="24"/>
      <c r="E8" s="86" t="s">
        <v>34</v>
      </c>
      <c r="F8" s="18">
        <v>3</v>
      </c>
      <c r="G8" s="18">
        <f t="shared" si="0"/>
        <v>10</v>
      </c>
      <c r="H8" s="18">
        <v>8</v>
      </c>
      <c r="I8" s="19" t="s">
        <v>30</v>
      </c>
      <c r="J8" s="19">
        <v>0</v>
      </c>
      <c r="K8" s="20"/>
      <c r="L8" s="21" t="s">
        <v>35</v>
      </c>
      <c r="M8" s="21" t="s">
        <v>36</v>
      </c>
      <c r="N8" s="22" t="s">
        <v>17</v>
      </c>
      <c r="O8" s="22" t="s">
        <v>17</v>
      </c>
      <c r="P8" s="22" t="s">
        <v>37</v>
      </c>
      <c r="Q8" s="23"/>
      <c r="R8" s="24"/>
      <c r="S8" s="25"/>
    </row>
    <row r="9" spans="1:19" s="95" customFormat="1" ht="11.25" customHeight="1">
      <c r="A9" s="24"/>
      <c r="B9" s="24"/>
      <c r="C9" s="24"/>
      <c r="D9" s="24"/>
      <c r="E9" s="86" t="s">
        <v>38</v>
      </c>
      <c r="F9" s="18">
        <v>11</v>
      </c>
      <c r="G9" s="18">
        <f t="shared" si="0"/>
        <v>23</v>
      </c>
      <c r="H9" s="18">
        <v>13</v>
      </c>
      <c r="I9" s="19" t="s">
        <v>30</v>
      </c>
      <c r="J9" s="19">
        <v>0</v>
      </c>
      <c r="K9" s="20"/>
      <c r="L9" s="21" t="s">
        <v>410</v>
      </c>
      <c r="M9" s="21" t="s">
        <v>411</v>
      </c>
      <c r="N9" s="22" t="s">
        <v>17</v>
      </c>
      <c r="O9" s="22" t="s">
        <v>17</v>
      </c>
      <c r="P9" s="22" t="s">
        <v>39</v>
      </c>
      <c r="Q9" s="23"/>
      <c r="R9" s="24"/>
      <c r="S9" s="25"/>
    </row>
    <row r="10" spans="1:19" s="95" customFormat="1" ht="11.25" customHeight="1">
      <c r="A10" s="24"/>
      <c r="B10" s="24"/>
      <c r="C10" s="24"/>
      <c r="D10" s="24"/>
      <c r="E10" s="86" t="s">
        <v>40</v>
      </c>
      <c r="F10" s="18">
        <v>39</v>
      </c>
      <c r="G10" s="18">
        <f t="shared" si="0"/>
        <v>73</v>
      </c>
      <c r="H10" s="18">
        <v>35</v>
      </c>
      <c r="I10" s="19" t="s">
        <v>2</v>
      </c>
      <c r="J10" s="19"/>
      <c r="K10" s="20"/>
      <c r="L10" s="21" t="s">
        <v>413</v>
      </c>
      <c r="M10" s="21" t="s">
        <v>144</v>
      </c>
      <c r="N10" s="22"/>
      <c r="O10" s="22"/>
      <c r="P10" s="22" t="s">
        <v>41</v>
      </c>
      <c r="Q10" s="23"/>
      <c r="R10" s="24"/>
      <c r="S10" s="25"/>
    </row>
    <row r="11" spans="1:19" s="95" customFormat="1" ht="11.25" customHeight="1">
      <c r="A11" s="24"/>
      <c r="B11" s="24"/>
      <c r="C11" s="24"/>
      <c r="D11" s="24"/>
      <c r="E11" s="86" t="s">
        <v>42</v>
      </c>
      <c r="F11" s="18">
        <v>69</v>
      </c>
      <c r="G11" s="18">
        <f t="shared" si="0"/>
        <v>81</v>
      </c>
      <c r="H11" s="18">
        <v>13</v>
      </c>
      <c r="I11" s="19" t="s">
        <v>30</v>
      </c>
      <c r="J11" s="19">
        <v>0</v>
      </c>
      <c r="K11" s="20" t="s">
        <v>24</v>
      </c>
      <c r="L11" s="21" t="s">
        <v>412</v>
      </c>
      <c r="M11" s="21" t="s">
        <v>414</v>
      </c>
      <c r="N11" s="22" t="s">
        <v>17</v>
      </c>
      <c r="O11" s="22" t="s">
        <v>17</v>
      </c>
      <c r="P11" s="22" t="s">
        <v>43</v>
      </c>
      <c r="Q11" s="23"/>
      <c r="R11" s="24"/>
      <c r="S11" s="25"/>
    </row>
    <row r="12" spans="1:19" s="95" customFormat="1" ht="11.25" customHeight="1">
      <c r="A12" s="24"/>
      <c r="B12" s="24"/>
      <c r="C12" s="24"/>
      <c r="D12" s="24"/>
      <c r="E12" s="86"/>
      <c r="F12" s="18"/>
      <c r="G12" s="18"/>
      <c r="H12" s="18">
        <v>35</v>
      </c>
      <c r="I12" s="19" t="s">
        <v>2</v>
      </c>
      <c r="J12" s="19"/>
      <c r="K12" s="20"/>
      <c r="L12" s="21" t="s">
        <v>408</v>
      </c>
      <c r="M12" s="21" t="s">
        <v>409</v>
      </c>
      <c r="N12" s="19"/>
      <c r="O12" s="22"/>
      <c r="P12" s="19"/>
      <c r="Q12" s="23"/>
      <c r="R12" s="24"/>
      <c r="S12" s="25"/>
    </row>
    <row r="13" spans="1:19" s="95" customFormat="1" ht="11.25" customHeight="1">
      <c r="A13" s="24"/>
      <c r="B13" s="24"/>
      <c r="C13" s="24"/>
      <c r="D13" s="24"/>
      <c r="E13" s="86"/>
      <c r="F13" s="18"/>
      <c r="G13" s="18"/>
      <c r="H13" s="18">
        <v>8</v>
      </c>
      <c r="I13" s="19" t="s">
        <v>30</v>
      </c>
      <c r="J13" s="19">
        <v>0</v>
      </c>
      <c r="K13" s="20"/>
      <c r="L13" s="21" t="s">
        <v>415</v>
      </c>
      <c r="M13" s="21" t="s">
        <v>416</v>
      </c>
      <c r="N13" s="22"/>
      <c r="O13" s="22"/>
      <c r="P13" s="22"/>
      <c r="Q13" s="23"/>
      <c r="R13" s="24"/>
      <c r="S13" s="25"/>
    </row>
    <row r="14" spans="1:19" s="95" customFormat="1" ht="11.25" customHeight="1">
      <c r="A14" s="24"/>
      <c r="B14" s="24"/>
      <c r="C14" s="24"/>
      <c r="D14" s="24"/>
      <c r="E14" s="86"/>
      <c r="F14" s="18"/>
      <c r="G14" s="18"/>
      <c r="H14" s="18">
        <v>4</v>
      </c>
      <c r="I14" s="19" t="s">
        <v>30</v>
      </c>
      <c r="J14" s="19">
        <v>0</v>
      </c>
      <c r="K14" s="20"/>
      <c r="L14" s="21" t="s">
        <v>417</v>
      </c>
      <c r="M14" s="21" t="s">
        <v>418</v>
      </c>
      <c r="N14" s="22"/>
      <c r="O14" s="22"/>
      <c r="P14" s="22"/>
      <c r="Q14" s="23"/>
      <c r="R14" s="24"/>
      <c r="S14" s="25"/>
    </row>
    <row r="15" spans="1:19" s="95" customFormat="1" ht="11.25" customHeight="1">
      <c r="A15" s="24"/>
      <c r="B15" s="24"/>
      <c r="C15" s="24"/>
      <c r="D15" s="24"/>
      <c r="E15" s="86"/>
      <c r="F15" s="18"/>
      <c r="G15" s="18"/>
      <c r="H15" s="18">
        <v>14</v>
      </c>
      <c r="I15" s="19" t="s">
        <v>2</v>
      </c>
      <c r="J15" s="19"/>
      <c r="K15" s="20"/>
      <c r="L15" s="21" t="s">
        <v>419</v>
      </c>
      <c r="M15" s="21" t="s">
        <v>420</v>
      </c>
      <c r="N15" s="22"/>
      <c r="O15" s="22"/>
      <c r="P15" s="22"/>
      <c r="Q15" s="23"/>
      <c r="R15" s="24"/>
      <c r="S15" s="25"/>
    </row>
    <row r="16" spans="1:19" s="95" customFormat="1" ht="11.25" customHeight="1">
      <c r="A16" s="24"/>
      <c r="B16" s="24"/>
      <c r="C16" s="24"/>
      <c r="D16" s="24"/>
      <c r="E16" s="86"/>
      <c r="F16" s="18"/>
      <c r="G16" s="18"/>
      <c r="H16" s="18">
        <v>1</v>
      </c>
      <c r="I16" s="19" t="s">
        <v>2</v>
      </c>
      <c r="J16" s="19"/>
      <c r="K16" s="20"/>
      <c r="L16" s="21" t="s">
        <v>421</v>
      </c>
      <c r="M16" s="21" t="s">
        <v>422</v>
      </c>
      <c r="N16" s="22"/>
      <c r="O16" s="22"/>
      <c r="P16" s="22"/>
      <c r="Q16" s="23"/>
      <c r="R16" s="24"/>
      <c r="S16" s="25"/>
    </row>
    <row r="17" spans="1:19" s="95" customFormat="1" ht="11.25" customHeight="1">
      <c r="A17" s="24"/>
      <c r="B17" s="24"/>
      <c r="C17" s="24"/>
      <c r="D17" s="24"/>
      <c r="E17" s="86" t="s">
        <v>44</v>
      </c>
      <c r="F17" s="18">
        <v>82</v>
      </c>
      <c r="G17" s="18">
        <f t="shared" si="0"/>
        <v>83</v>
      </c>
      <c r="H17" s="18">
        <v>2</v>
      </c>
      <c r="I17" s="19" t="s">
        <v>2</v>
      </c>
      <c r="J17" s="19"/>
      <c r="K17" s="20" t="s">
        <v>45</v>
      </c>
      <c r="L17" s="21"/>
      <c r="M17" s="21"/>
      <c r="N17" s="22" t="s">
        <v>17</v>
      </c>
      <c r="O17" s="22" t="s">
        <v>17</v>
      </c>
      <c r="P17" s="22" t="s">
        <v>46</v>
      </c>
      <c r="Q17" s="23"/>
      <c r="R17" s="24"/>
      <c r="S17" s="25"/>
    </row>
    <row r="18" spans="1:19" s="94" customFormat="1" ht="11.25" customHeight="1">
      <c r="A18" s="8"/>
      <c r="B18" s="8"/>
      <c r="C18" s="8"/>
      <c r="D18" s="8"/>
      <c r="E18" s="84"/>
      <c r="F18" s="14" t="s">
        <v>47</v>
      </c>
      <c r="G18" s="14"/>
      <c r="H18" s="14"/>
      <c r="I18" s="5"/>
      <c r="J18" s="5"/>
      <c r="K18" s="15"/>
      <c r="L18" s="16" t="s">
        <v>48</v>
      </c>
      <c r="M18" s="16" t="s">
        <v>49</v>
      </c>
      <c r="N18" s="5" t="s">
        <v>17</v>
      </c>
      <c r="O18" s="17" t="s">
        <v>17</v>
      </c>
      <c r="P18" s="5"/>
      <c r="Q18" s="7"/>
      <c r="R18" s="8"/>
      <c r="S18" s="5"/>
    </row>
    <row r="19" spans="1:19" s="95" customFormat="1" ht="11.25" customHeight="1">
      <c r="A19" s="24"/>
      <c r="B19" s="24"/>
      <c r="C19" s="24"/>
      <c r="D19" s="24"/>
      <c r="E19" s="86" t="s">
        <v>50</v>
      </c>
      <c r="F19" s="18">
        <v>1</v>
      </c>
      <c r="G19" s="18">
        <f>F19+H19-1</f>
        <v>1</v>
      </c>
      <c r="H19" s="18">
        <v>1</v>
      </c>
      <c r="I19" s="19" t="s">
        <v>51</v>
      </c>
      <c r="J19" s="19"/>
      <c r="K19" s="20" t="s">
        <v>25</v>
      </c>
      <c r="L19" s="21" t="s">
        <v>26</v>
      </c>
      <c r="M19" s="21" t="s">
        <v>27</v>
      </c>
      <c r="N19" s="19" t="s">
        <v>17</v>
      </c>
      <c r="O19" s="22" t="s">
        <v>17</v>
      </c>
      <c r="P19" s="22" t="s">
        <v>28</v>
      </c>
      <c r="Q19" s="23"/>
      <c r="R19" s="24"/>
      <c r="S19" s="25"/>
    </row>
    <row r="20" spans="1:19" s="95" customFormat="1" ht="11.25" customHeight="1">
      <c r="A20" s="24"/>
      <c r="B20" s="24"/>
      <c r="C20" s="24"/>
      <c r="D20" s="24"/>
      <c r="E20" s="86" t="s">
        <v>52</v>
      </c>
      <c r="F20" s="93">
        <f>G19+1</f>
        <v>2</v>
      </c>
      <c r="G20" s="18">
        <f t="shared" ref="G20:G123" si="1">F20+H20-1</f>
        <v>2</v>
      </c>
      <c r="H20" s="18">
        <v>1</v>
      </c>
      <c r="I20" s="19" t="s">
        <v>30</v>
      </c>
      <c r="J20" s="19">
        <v>0</v>
      </c>
      <c r="K20" s="20">
        <v>1</v>
      </c>
      <c r="L20" s="21" t="s">
        <v>53</v>
      </c>
      <c r="M20" s="21" t="s">
        <v>54</v>
      </c>
      <c r="N20" s="19" t="s">
        <v>17</v>
      </c>
      <c r="O20" s="22" t="s">
        <v>17</v>
      </c>
      <c r="P20" s="19" t="s">
        <v>33</v>
      </c>
      <c r="Q20" s="23"/>
      <c r="R20" s="24"/>
      <c r="S20" s="25"/>
    </row>
    <row r="21" spans="1:19" s="95" customFormat="1" ht="11.25" customHeight="1">
      <c r="A21" s="24"/>
      <c r="B21" s="24"/>
      <c r="C21" s="24"/>
      <c r="D21" s="24"/>
      <c r="E21" s="86" t="s">
        <v>55</v>
      </c>
      <c r="F21" s="93">
        <f t="shared" ref="F21:F39" si="2">G20+1</f>
        <v>3</v>
      </c>
      <c r="G21" s="18">
        <f t="shared" si="1"/>
        <v>12</v>
      </c>
      <c r="H21" s="18">
        <v>10</v>
      </c>
      <c r="I21" s="19" t="s">
        <v>2</v>
      </c>
      <c r="J21" s="19"/>
      <c r="K21" s="20"/>
      <c r="L21" s="21" t="s">
        <v>56</v>
      </c>
      <c r="M21" s="21" t="s">
        <v>57</v>
      </c>
      <c r="N21" s="19" t="s">
        <v>17</v>
      </c>
      <c r="O21" s="22" t="s">
        <v>17</v>
      </c>
      <c r="P21" s="19" t="s">
        <v>58</v>
      </c>
      <c r="Q21" s="23"/>
      <c r="R21" s="24"/>
      <c r="S21" s="25"/>
    </row>
    <row r="22" spans="1:19" s="95" customFormat="1" ht="11.25" customHeight="1">
      <c r="A22" s="24"/>
      <c r="B22" s="24"/>
      <c r="C22" s="24"/>
      <c r="D22" s="24"/>
      <c r="E22" s="86" t="s">
        <v>59</v>
      </c>
      <c r="F22" s="93">
        <f t="shared" si="2"/>
        <v>13</v>
      </c>
      <c r="G22" s="18">
        <f t="shared" si="1"/>
        <v>24</v>
      </c>
      <c r="H22" s="18">
        <v>12</v>
      </c>
      <c r="I22" s="19" t="s">
        <v>2</v>
      </c>
      <c r="J22" s="19"/>
      <c r="K22" s="20"/>
      <c r="L22" s="21" t="s">
        <v>60</v>
      </c>
      <c r="M22" s="21" t="s">
        <v>61</v>
      </c>
      <c r="N22" s="19" t="s">
        <v>17</v>
      </c>
      <c r="O22" s="22" t="s">
        <v>17</v>
      </c>
      <c r="P22" s="19" t="s">
        <v>62</v>
      </c>
      <c r="Q22" s="23"/>
      <c r="R22" s="24"/>
      <c r="S22" s="25"/>
    </row>
    <row r="23" spans="1:19" s="95" customFormat="1" ht="11.25" customHeight="1">
      <c r="A23" s="24"/>
      <c r="B23" s="24"/>
      <c r="C23" s="24"/>
      <c r="D23" s="24"/>
      <c r="E23" s="86" t="s">
        <v>63</v>
      </c>
      <c r="F23" s="93">
        <f t="shared" si="2"/>
        <v>25</v>
      </c>
      <c r="G23" s="18">
        <f t="shared" si="1"/>
        <v>27</v>
      </c>
      <c r="H23" s="18">
        <v>3</v>
      </c>
      <c r="I23" s="19" t="s">
        <v>30</v>
      </c>
      <c r="J23" s="19">
        <v>0</v>
      </c>
      <c r="K23" s="20"/>
      <c r="L23" s="21" t="s">
        <v>64</v>
      </c>
      <c r="M23" s="21" t="s">
        <v>65</v>
      </c>
      <c r="N23" s="19" t="s">
        <v>17</v>
      </c>
      <c r="O23" s="22" t="s">
        <v>17</v>
      </c>
      <c r="P23" s="19" t="s">
        <v>66</v>
      </c>
      <c r="Q23" s="23"/>
      <c r="R23" s="24"/>
      <c r="S23" s="25"/>
    </row>
    <row r="24" spans="1:19" s="95" customFormat="1" ht="11.25" customHeight="1">
      <c r="A24" s="24"/>
      <c r="B24" s="24"/>
      <c r="C24" s="24"/>
      <c r="D24" s="24"/>
      <c r="E24" s="86" t="s">
        <v>67</v>
      </c>
      <c r="F24" s="93">
        <f t="shared" si="2"/>
        <v>28</v>
      </c>
      <c r="G24" s="18">
        <f t="shared" si="1"/>
        <v>39</v>
      </c>
      <c r="H24" s="18">
        <v>12</v>
      </c>
      <c r="I24" s="19" t="s">
        <v>2</v>
      </c>
      <c r="J24" s="19"/>
      <c r="K24" s="20"/>
      <c r="L24" s="21" t="s">
        <v>68</v>
      </c>
      <c r="M24" s="21" t="s">
        <v>69</v>
      </c>
      <c r="N24" s="19" t="s">
        <v>17</v>
      </c>
      <c r="O24" s="22" t="s">
        <v>17</v>
      </c>
      <c r="P24" s="19" t="s">
        <v>70</v>
      </c>
      <c r="Q24" s="23"/>
      <c r="R24" s="24"/>
      <c r="S24" s="25"/>
    </row>
    <row r="25" spans="1:19" s="95" customFormat="1" ht="11.25" customHeight="1">
      <c r="A25" s="24"/>
      <c r="B25" s="24"/>
      <c r="C25" s="24"/>
      <c r="D25" s="24"/>
      <c r="E25" s="86" t="s">
        <v>71</v>
      </c>
      <c r="F25" s="93">
        <f t="shared" si="2"/>
        <v>40</v>
      </c>
      <c r="G25" s="18">
        <f t="shared" si="1"/>
        <v>42</v>
      </c>
      <c r="H25" s="18">
        <v>3</v>
      </c>
      <c r="I25" s="19" t="s">
        <v>30</v>
      </c>
      <c r="J25" s="19">
        <v>0</v>
      </c>
      <c r="K25" s="20"/>
      <c r="L25" s="21" t="s">
        <v>72</v>
      </c>
      <c r="M25" s="21" t="s">
        <v>73</v>
      </c>
      <c r="N25" s="19" t="s">
        <v>17</v>
      </c>
      <c r="O25" s="22" t="s">
        <v>17</v>
      </c>
      <c r="P25" s="19" t="s">
        <v>74</v>
      </c>
      <c r="Q25" s="23"/>
      <c r="R25" s="24"/>
      <c r="S25" s="25"/>
    </row>
    <row r="26" spans="1:19" s="95" customFormat="1" ht="11.25" customHeight="1">
      <c r="A26" s="24"/>
      <c r="B26" s="24"/>
      <c r="C26" s="24"/>
      <c r="D26" s="24"/>
      <c r="E26" s="86" t="s">
        <v>75</v>
      </c>
      <c r="F26" s="93">
        <f t="shared" si="2"/>
        <v>43</v>
      </c>
      <c r="G26" s="18">
        <f t="shared" si="1"/>
        <v>52</v>
      </c>
      <c r="H26" s="103">
        <v>10</v>
      </c>
      <c r="I26" s="19"/>
      <c r="J26" s="19"/>
      <c r="K26" s="20"/>
      <c r="L26" s="21" t="s">
        <v>76</v>
      </c>
      <c r="M26" s="21" t="s">
        <v>77</v>
      </c>
      <c r="N26" s="19"/>
      <c r="O26" s="22" t="s">
        <v>17</v>
      </c>
      <c r="P26" s="19" t="s">
        <v>78</v>
      </c>
      <c r="Q26" s="23"/>
      <c r="R26" s="24"/>
      <c r="S26" s="25"/>
    </row>
    <row r="27" spans="1:19" s="95" customFormat="1" ht="11.25" customHeight="1">
      <c r="A27" s="24"/>
      <c r="B27" s="24"/>
      <c r="C27" s="24"/>
      <c r="D27" s="24"/>
      <c r="E27" s="86" t="s">
        <v>79</v>
      </c>
      <c r="F27" s="93">
        <f t="shared" si="2"/>
        <v>53</v>
      </c>
      <c r="G27" s="18">
        <f t="shared" si="1"/>
        <v>62</v>
      </c>
      <c r="H27" s="103">
        <v>10</v>
      </c>
      <c r="I27" s="19"/>
      <c r="J27" s="19"/>
      <c r="K27" s="20"/>
      <c r="L27" s="21" t="s">
        <v>80</v>
      </c>
      <c r="M27" s="21" t="s">
        <v>81</v>
      </c>
      <c r="N27" s="19"/>
      <c r="O27" s="22" t="s">
        <v>17</v>
      </c>
      <c r="P27" s="19" t="s">
        <v>82</v>
      </c>
      <c r="Q27" s="23"/>
      <c r="R27" s="24"/>
      <c r="S27" s="25"/>
    </row>
    <row r="28" spans="1:19" s="95" customFormat="1" ht="11.25" customHeight="1">
      <c r="A28" s="24"/>
      <c r="B28" s="24"/>
      <c r="C28" s="24"/>
      <c r="D28" s="24"/>
      <c r="E28" s="86" t="s">
        <v>83</v>
      </c>
      <c r="F28" s="93">
        <f t="shared" si="2"/>
        <v>63</v>
      </c>
      <c r="G28" s="18">
        <f t="shared" si="1"/>
        <v>92</v>
      </c>
      <c r="H28" s="18">
        <v>30</v>
      </c>
      <c r="I28" s="19"/>
      <c r="J28" s="19"/>
      <c r="K28" s="20"/>
      <c r="L28" s="21" t="s">
        <v>84</v>
      </c>
      <c r="M28" s="21" t="s">
        <v>85</v>
      </c>
      <c r="N28" s="19"/>
      <c r="O28" s="22"/>
      <c r="P28" s="19" t="s">
        <v>86</v>
      </c>
      <c r="Q28" s="23"/>
      <c r="R28" s="24"/>
      <c r="S28" s="25"/>
    </row>
    <row r="29" spans="1:19" s="95" customFormat="1" ht="11.25" customHeight="1">
      <c r="A29" s="24"/>
      <c r="B29" s="24"/>
      <c r="C29" s="24"/>
      <c r="D29" s="24"/>
      <c r="E29" s="86" t="s">
        <v>87</v>
      </c>
      <c r="F29" s="93">
        <f t="shared" si="2"/>
        <v>93</v>
      </c>
      <c r="G29" s="18">
        <f t="shared" si="1"/>
        <v>100</v>
      </c>
      <c r="H29" s="18">
        <v>8</v>
      </c>
      <c r="I29" s="19" t="s">
        <v>30</v>
      </c>
      <c r="J29" s="19">
        <v>0</v>
      </c>
      <c r="K29" s="20"/>
      <c r="L29" s="21" t="s">
        <v>88</v>
      </c>
      <c r="M29" s="21" t="s">
        <v>89</v>
      </c>
      <c r="N29" s="19" t="s">
        <v>17</v>
      </c>
      <c r="O29" s="22" t="s">
        <v>17</v>
      </c>
      <c r="P29" s="19" t="s">
        <v>90</v>
      </c>
      <c r="Q29" s="23"/>
      <c r="R29" s="24"/>
      <c r="S29" s="25"/>
    </row>
    <row r="30" spans="1:19" s="95" customFormat="1" ht="11.25" customHeight="1">
      <c r="A30" s="24"/>
      <c r="B30" s="24"/>
      <c r="C30" s="24"/>
      <c r="D30" s="24"/>
      <c r="E30" s="86" t="s">
        <v>91</v>
      </c>
      <c r="F30" s="93">
        <f t="shared" si="2"/>
        <v>101</v>
      </c>
      <c r="G30" s="18">
        <f t="shared" si="1"/>
        <v>104</v>
      </c>
      <c r="H30" s="18">
        <v>4</v>
      </c>
      <c r="I30" s="19" t="s">
        <v>30</v>
      </c>
      <c r="J30" s="19"/>
      <c r="K30" s="20"/>
      <c r="L30" s="21" t="s">
        <v>92</v>
      </c>
      <c r="M30" s="21" t="s">
        <v>93</v>
      </c>
      <c r="N30" s="19"/>
      <c r="O30" s="22" t="s">
        <v>17</v>
      </c>
      <c r="P30" s="19" t="s">
        <v>94</v>
      </c>
      <c r="Q30" s="23"/>
      <c r="R30" s="24"/>
      <c r="S30" s="25"/>
    </row>
    <row r="31" spans="1:19" s="95" customFormat="1" ht="11.25" customHeight="1">
      <c r="A31" s="24"/>
      <c r="B31" s="24"/>
      <c r="C31" s="24"/>
      <c r="D31" s="24"/>
      <c r="E31" s="86" t="s">
        <v>95</v>
      </c>
      <c r="F31" s="93">
        <f t="shared" si="2"/>
        <v>105</v>
      </c>
      <c r="G31" s="18">
        <f t="shared" si="1"/>
        <v>112</v>
      </c>
      <c r="H31" s="18">
        <v>8</v>
      </c>
      <c r="I31" s="19" t="s">
        <v>30</v>
      </c>
      <c r="J31" s="19">
        <v>0</v>
      </c>
      <c r="K31" s="20"/>
      <c r="L31" s="21" t="s">
        <v>96</v>
      </c>
      <c r="M31" s="21" t="s">
        <v>97</v>
      </c>
      <c r="N31" s="19"/>
      <c r="O31" s="22" t="s">
        <v>17</v>
      </c>
      <c r="P31" s="19" t="s">
        <v>98</v>
      </c>
      <c r="Q31" s="23"/>
      <c r="R31" s="24"/>
      <c r="S31" s="25"/>
    </row>
    <row r="32" spans="1:19" s="95" customFormat="1" ht="11.25" customHeight="1">
      <c r="A32" s="24"/>
      <c r="B32" s="24"/>
      <c r="C32" s="24"/>
      <c r="D32" s="24"/>
      <c r="E32" s="86" t="s">
        <v>99</v>
      </c>
      <c r="F32" s="93">
        <f t="shared" si="2"/>
        <v>113</v>
      </c>
      <c r="G32" s="18">
        <f t="shared" si="1"/>
        <v>116</v>
      </c>
      <c r="H32" s="18">
        <v>4</v>
      </c>
      <c r="I32" s="19" t="s">
        <v>30</v>
      </c>
      <c r="J32" s="19"/>
      <c r="K32" s="20"/>
      <c r="L32" s="21" t="s">
        <v>100</v>
      </c>
      <c r="M32" s="21" t="s">
        <v>101</v>
      </c>
      <c r="N32" s="19"/>
      <c r="O32" s="22" t="s">
        <v>24</v>
      </c>
      <c r="P32" s="19" t="s">
        <v>102</v>
      </c>
      <c r="Q32" s="23"/>
      <c r="R32" s="24"/>
      <c r="S32" s="25"/>
    </row>
    <row r="33" spans="1:20" s="95" customFormat="1" ht="11.25" customHeight="1">
      <c r="A33" s="24"/>
      <c r="B33" s="24"/>
      <c r="C33" s="24"/>
      <c r="D33" s="24"/>
      <c r="E33" s="86" t="s">
        <v>103</v>
      </c>
      <c r="F33" s="93">
        <f t="shared" si="2"/>
        <v>117</v>
      </c>
      <c r="G33" s="18">
        <f t="shared" si="1"/>
        <v>117</v>
      </c>
      <c r="H33" s="18">
        <v>1</v>
      </c>
      <c r="I33" s="19" t="s">
        <v>2</v>
      </c>
      <c r="J33" s="19"/>
      <c r="K33" s="20"/>
      <c r="L33" s="21" t="s">
        <v>104</v>
      </c>
      <c r="M33" s="21" t="s">
        <v>105</v>
      </c>
      <c r="N33" s="19"/>
      <c r="O33" s="22" t="s">
        <v>17</v>
      </c>
      <c r="P33" s="19" t="s">
        <v>106</v>
      </c>
      <c r="Q33" s="23"/>
      <c r="R33" s="24"/>
      <c r="S33" s="25"/>
    </row>
    <row r="34" spans="1:20" s="95" customFormat="1" ht="11.25" customHeight="1">
      <c r="A34" s="24"/>
      <c r="B34" s="24"/>
      <c r="C34" s="24"/>
      <c r="D34" s="24"/>
      <c r="E34" s="86" t="s">
        <v>107</v>
      </c>
      <c r="F34" s="93">
        <f t="shared" si="2"/>
        <v>118</v>
      </c>
      <c r="G34" s="18">
        <f t="shared" si="1"/>
        <v>122</v>
      </c>
      <c r="H34" s="18">
        <v>5</v>
      </c>
      <c r="I34" s="19" t="s">
        <v>30</v>
      </c>
      <c r="J34" s="19">
        <v>0</v>
      </c>
      <c r="K34" s="20"/>
      <c r="L34" s="21" t="s">
        <v>108</v>
      </c>
      <c r="M34" s="21" t="s">
        <v>109</v>
      </c>
      <c r="N34" s="19"/>
      <c r="O34" s="22" t="s">
        <v>17</v>
      </c>
      <c r="P34" s="19" t="s">
        <v>110</v>
      </c>
      <c r="Q34" s="23"/>
      <c r="R34" s="24"/>
      <c r="S34" s="25"/>
    </row>
    <row r="35" spans="1:20" s="95" customFormat="1" ht="11.25" customHeight="1">
      <c r="A35" s="59"/>
      <c r="B35" s="59"/>
      <c r="C35" s="59"/>
      <c r="D35" s="59"/>
      <c r="E35" s="87" t="s">
        <v>371</v>
      </c>
      <c r="F35" s="93">
        <f t="shared" si="2"/>
        <v>123</v>
      </c>
      <c r="G35" s="18">
        <f t="shared" si="1"/>
        <v>130</v>
      </c>
      <c r="H35" s="104">
        <v>8</v>
      </c>
      <c r="I35" s="61" t="s">
        <v>30</v>
      </c>
      <c r="J35" s="61">
        <v>0</v>
      </c>
      <c r="K35" s="62"/>
      <c r="L35" s="63" t="s">
        <v>365</v>
      </c>
      <c r="M35" s="109" t="s">
        <v>366</v>
      </c>
      <c r="N35" s="61"/>
      <c r="O35" s="64"/>
      <c r="P35" s="61"/>
      <c r="Q35" s="65"/>
      <c r="R35" s="59"/>
      <c r="S35" s="66"/>
    </row>
    <row r="36" spans="1:20" s="95" customFormat="1" ht="11.25" customHeight="1">
      <c r="A36" s="59"/>
      <c r="B36" s="59"/>
      <c r="C36" s="59"/>
      <c r="D36" s="59"/>
      <c r="E36" s="87" t="s">
        <v>372</v>
      </c>
      <c r="F36" s="93">
        <f t="shared" si="2"/>
        <v>131</v>
      </c>
      <c r="G36" s="18">
        <f t="shared" si="1"/>
        <v>140</v>
      </c>
      <c r="H36" s="104">
        <v>10</v>
      </c>
      <c r="I36" s="61" t="s">
        <v>30</v>
      </c>
      <c r="J36" s="61">
        <v>3</v>
      </c>
      <c r="K36" s="62"/>
      <c r="L36" s="63" t="s">
        <v>404</v>
      </c>
      <c r="M36" s="63" t="s">
        <v>405</v>
      </c>
      <c r="N36" s="61"/>
      <c r="O36" s="64"/>
      <c r="P36" s="61"/>
      <c r="Q36" s="65"/>
      <c r="R36" s="59"/>
      <c r="S36" s="66"/>
    </row>
    <row r="37" spans="1:20" s="95" customFormat="1" ht="11.25" customHeight="1">
      <c r="A37" s="59"/>
      <c r="B37" s="59"/>
      <c r="C37" s="59"/>
      <c r="D37" s="59"/>
      <c r="E37" s="87" t="s">
        <v>373</v>
      </c>
      <c r="F37" s="93">
        <f t="shared" si="2"/>
        <v>141</v>
      </c>
      <c r="G37" s="18">
        <f t="shared" si="1"/>
        <v>150</v>
      </c>
      <c r="H37" s="104">
        <v>10</v>
      </c>
      <c r="I37" s="61" t="s">
        <v>30</v>
      </c>
      <c r="J37" s="61">
        <v>3</v>
      </c>
      <c r="K37" s="62"/>
      <c r="L37" s="63" t="s">
        <v>406</v>
      </c>
      <c r="M37" s="63" t="s">
        <v>407</v>
      </c>
      <c r="N37" s="61"/>
      <c r="O37" s="64"/>
      <c r="P37" s="61"/>
      <c r="Q37" s="65"/>
      <c r="R37" s="59"/>
      <c r="S37" s="66"/>
    </row>
    <row r="38" spans="1:20" s="61" customFormat="1" ht="11.25" customHeight="1">
      <c r="A38" s="106"/>
      <c r="B38" s="106"/>
      <c r="C38" s="106"/>
      <c r="D38" s="106"/>
      <c r="E38" s="87" t="s">
        <v>425</v>
      </c>
      <c r="F38" s="93">
        <f t="shared" si="2"/>
        <v>151</v>
      </c>
      <c r="G38" s="18">
        <f t="shared" si="1"/>
        <v>152</v>
      </c>
      <c r="H38" s="105">
        <v>2</v>
      </c>
      <c r="I38" s="60"/>
      <c r="J38" s="60"/>
      <c r="K38" s="108"/>
      <c r="L38" s="63" t="s">
        <v>423</v>
      </c>
      <c r="M38" s="63" t="s">
        <v>424</v>
      </c>
      <c r="O38" s="64"/>
      <c r="Q38" s="107"/>
      <c r="R38" s="106"/>
    </row>
    <row r="39" spans="1:20" s="95" customFormat="1" ht="11.25" customHeight="1">
      <c r="A39" s="24"/>
      <c r="B39" s="24"/>
      <c r="C39" s="24"/>
      <c r="D39" s="24"/>
      <c r="E39" s="86" t="s">
        <v>111</v>
      </c>
      <c r="F39" s="93">
        <f t="shared" si="2"/>
        <v>153</v>
      </c>
      <c r="G39" s="18">
        <f t="shared" si="1"/>
        <v>154</v>
      </c>
      <c r="H39" s="18">
        <v>2</v>
      </c>
      <c r="I39" s="19" t="s">
        <v>2</v>
      </c>
      <c r="J39" s="19"/>
      <c r="K39" s="20" t="s">
        <v>45</v>
      </c>
      <c r="L39" s="21"/>
      <c r="M39" s="21"/>
      <c r="N39" s="19" t="s">
        <v>17</v>
      </c>
      <c r="O39" s="22"/>
      <c r="P39" s="22" t="s">
        <v>46</v>
      </c>
      <c r="Q39" s="23"/>
      <c r="R39" s="24"/>
      <c r="S39" s="25"/>
    </row>
    <row r="40" spans="1:20" s="97" customFormat="1" ht="11.25" customHeight="1">
      <c r="A40" s="56"/>
      <c r="B40" s="56"/>
      <c r="C40" s="56"/>
      <c r="D40" s="50" t="s">
        <v>24</v>
      </c>
      <c r="E40" s="88" t="s">
        <v>24</v>
      </c>
      <c r="F40" s="51"/>
      <c r="G40" s="51"/>
      <c r="H40" s="74"/>
      <c r="I40" s="52"/>
      <c r="J40" s="52"/>
      <c r="K40" s="53"/>
      <c r="L40" s="101" t="s">
        <v>296</v>
      </c>
      <c r="M40" s="102"/>
      <c r="N40" s="54"/>
      <c r="O40" s="54"/>
      <c r="P40" s="54"/>
      <c r="Q40" s="52"/>
      <c r="R40" s="52"/>
      <c r="S40" s="55"/>
      <c r="T40" s="96"/>
    </row>
    <row r="41" spans="1:20" s="97" customFormat="1" ht="11.25" customHeight="1">
      <c r="A41" s="56"/>
      <c r="B41" s="56"/>
      <c r="C41" s="56"/>
      <c r="D41" s="50" t="s">
        <v>24</v>
      </c>
      <c r="E41" s="88" t="s">
        <v>24</v>
      </c>
      <c r="F41" s="51" t="s">
        <v>364</v>
      </c>
      <c r="G41" s="51"/>
      <c r="H41" s="74"/>
      <c r="I41" s="52"/>
      <c r="J41" s="52"/>
      <c r="K41" s="53"/>
      <c r="L41" s="101" t="s">
        <v>297</v>
      </c>
      <c r="M41" s="102"/>
      <c r="N41" s="54"/>
      <c r="O41" s="54"/>
      <c r="P41" s="54"/>
      <c r="Q41" s="52"/>
      <c r="R41" s="52"/>
      <c r="S41" s="55"/>
      <c r="T41" s="96"/>
    </row>
    <row r="42" spans="1:20" s="99" customFormat="1" ht="11.25" customHeight="1">
      <c r="A42" s="67"/>
      <c r="B42" s="67"/>
      <c r="C42" s="67"/>
      <c r="D42" s="68"/>
      <c r="E42" s="89" t="s">
        <v>374</v>
      </c>
      <c r="F42" s="69">
        <v>1</v>
      </c>
      <c r="G42" s="69">
        <f>H42</f>
        <v>1</v>
      </c>
      <c r="H42" s="69">
        <v>1</v>
      </c>
      <c r="I42" s="70"/>
      <c r="J42" s="70"/>
      <c r="K42" s="71" t="s">
        <v>25</v>
      </c>
      <c r="L42" s="72" t="s">
        <v>26</v>
      </c>
      <c r="M42" s="72" t="s">
        <v>426</v>
      </c>
      <c r="N42" s="72"/>
      <c r="O42" s="72"/>
      <c r="P42" s="72"/>
      <c r="Q42" s="70"/>
      <c r="R42" s="70"/>
      <c r="S42" s="73"/>
      <c r="T42" s="98"/>
    </row>
    <row r="43" spans="1:20" s="99" customFormat="1" ht="11.25" customHeight="1">
      <c r="A43" s="67"/>
      <c r="B43" s="67"/>
      <c r="C43" s="67"/>
      <c r="D43" s="68"/>
      <c r="E43" s="89" t="s">
        <v>375</v>
      </c>
      <c r="F43" s="69">
        <f>G42+1</f>
        <v>2</v>
      </c>
      <c r="G43" s="69">
        <f>G42+H43</f>
        <v>2</v>
      </c>
      <c r="H43" s="69">
        <v>1</v>
      </c>
      <c r="I43" s="70"/>
      <c r="J43" s="70"/>
      <c r="K43" s="71" t="s">
        <v>2</v>
      </c>
      <c r="L43" s="72" t="s">
        <v>31</v>
      </c>
      <c r="M43" s="72" t="s">
        <v>300</v>
      </c>
      <c r="N43" s="72"/>
      <c r="O43" s="72"/>
      <c r="P43" s="72"/>
      <c r="Q43" s="70"/>
      <c r="R43" s="70"/>
      <c r="S43" s="73"/>
      <c r="T43" s="98"/>
    </row>
    <row r="44" spans="1:20" s="99" customFormat="1" ht="11.25" customHeight="1">
      <c r="A44" s="67"/>
      <c r="B44" s="67"/>
      <c r="C44" s="67"/>
      <c r="D44" s="68"/>
      <c r="E44" s="89" t="s">
        <v>376</v>
      </c>
      <c r="F44" s="69">
        <f>G43+1</f>
        <v>3</v>
      </c>
      <c r="G44" s="69">
        <f>G43+H44</f>
        <v>3</v>
      </c>
      <c r="H44" s="69">
        <v>1</v>
      </c>
      <c r="I44" s="70"/>
      <c r="J44" s="70"/>
      <c r="K44" s="71" t="s">
        <v>301</v>
      </c>
      <c r="L44" s="72" t="s">
        <v>302</v>
      </c>
      <c r="M44" s="72" t="s">
        <v>303</v>
      </c>
      <c r="N44" s="72"/>
      <c r="O44" s="72"/>
      <c r="P44" s="72"/>
      <c r="Q44" s="70"/>
      <c r="R44" s="70"/>
      <c r="S44" s="73"/>
      <c r="T44" s="98"/>
    </row>
    <row r="45" spans="1:20" s="99" customFormat="1" ht="11.25" customHeight="1">
      <c r="A45" s="67"/>
      <c r="B45" s="67"/>
      <c r="C45" s="67"/>
      <c r="D45" s="68"/>
      <c r="E45" s="89" t="s">
        <v>377</v>
      </c>
      <c r="F45" s="69">
        <f t="shared" ref="F45:F57" si="3">G44+1</f>
        <v>4</v>
      </c>
      <c r="G45" s="69">
        <f t="shared" ref="G45:G57" si="4">G44+H45</f>
        <v>38</v>
      </c>
      <c r="H45" s="69">
        <v>35</v>
      </c>
      <c r="I45" s="70" t="s">
        <v>2</v>
      </c>
      <c r="J45" s="70"/>
      <c r="K45" s="71"/>
      <c r="L45" s="72" t="s">
        <v>304</v>
      </c>
      <c r="M45" s="72" t="s">
        <v>305</v>
      </c>
      <c r="N45" s="72"/>
      <c r="O45" s="72"/>
      <c r="P45" s="72"/>
      <c r="Q45" s="70" t="s">
        <v>306</v>
      </c>
      <c r="R45" s="70" t="s">
        <v>307</v>
      </c>
      <c r="S45" s="73"/>
      <c r="T45" s="98"/>
    </row>
    <row r="46" spans="1:20" s="99" customFormat="1" ht="11.25" customHeight="1">
      <c r="A46" s="67"/>
      <c r="B46" s="67"/>
      <c r="C46" s="67"/>
      <c r="D46" s="68"/>
      <c r="E46" s="89" t="s">
        <v>378</v>
      </c>
      <c r="F46" s="69">
        <f t="shared" si="3"/>
        <v>39</v>
      </c>
      <c r="G46" s="69">
        <f t="shared" si="4"/>
        <v>73</v>
      </c>
      <c r="H46" s="69">
        <v>35</v>
      </c>
      <c r="I46" s="70" t="s">
        <v>2</v>
      </c>
      <c r="J46" s="70"/>
      <c r="K46" s="71"/>
      <c r="L46" s="72" t="s">
        <v>308</v>
      </c>
      <c r="M46" s="72" t="s">
        <v>309</v>
      </c>
      <c r="N46" s="72"/>
      <c r="O46" s="72"/>
      <c r="P46" s="72"/>
      <c r="Q46" s="70" t="s">
        <v>306</v>
      </c>
      <c r="R46" s="70" t="s">
        <v>307</v>
      </c>
      <c r="S46" s="73"/>
      <c r="T46" s="98"/>
    </row>
    <row r="47" spans="1:20" s="99" customFormat="1" ht="11.25" customHeight="1">
      <c r="A47" s="67"/>
      <c r="B47" s="67"/>
      <c r="C47" s="67"/>
      <c r="D47" s="68"/>
      <c r="E47" s="89" t="s">
        <v>379</v>
      </c>
      <c r="F47" s="69">
        <f t="shared" si="3"/>
        <v>74</v>
      </c>
      <c r="G47" s="69">
        <f t="shared" si="4"/>
        <v>108</v>
      </c>
      <c r="H47" s="69">
        <v>35</v>
      </c>
      <c r="I47" s="70" t="s">
        <v>2</v>
      </c>
      <c r="J47" s="70"/>
      <c r="K47" s="71"/>
      <c r="L47" s="72" t="s">
        <v>310</v>
      </c>
      <c r="M47" s="72" t="s">
        <v>311</v>
      </c>
      <c r="N47" s="72"/>
      <c r="O47" s="72"/>
      <c r="P47" s="72"/>
      <c r="Q47" s="70" t="s">
        <v>306</v>
      </c>
      <c r="R47" s="70" t="s">
        <v>307</v>
      </c>
      <c r="S47" s="73"/>
      <c r="T47" s="98"/>
    </row>
    <row r="48" spans="1:20" s="99" customFormat="1" ht="11.25" customHeight="1">
      <c r="A48" s="67"/>
      <c r="B48" s="67"/>
      <c r="C48" s="67"/>
      <c r="D48" s="68"/>
      <c r="E48" s="89" t="s">
        <v>380</v>
      </c>
      <c r="F48" s="69">
        <f t="shared" si="3"/>
        <v>109</v>
      </c>
      <c r="G48" s="69">
        <f t="shared" si="4"/>
        <v>125</v>
      </c>
      <c r="H48" s="69">
        <v>17</v>
      </c>
      <c r="I48" s="70" t="s">
        <v>2</v>
      </c>
      <c r="J48" s="70"/>
      <c r="K48" s="71"/>
      <c r="L48" s="72" t="s">
        <v>312</v>
      </c>
      <c r="M48" s="72" t="s">
        <v>313</v>
      </c>
      <c r="N48" s="72"/>
      <c r="O48" s="72"/>
      <c r="P48" s="72"/>
      <c r="Q48" s="70" t="s">
        <v>306</v>
      </c>
      <c r="R48" s="70" t="s">
        <v>307</v>
      </c>
      <c r="S48" s="73"/>
      <c r="T48" s="98"/>
    </row>
    <row r="49" spans="1:20" s="99" customFormat="1" ht="11.25" customHeight="1">
      <c r="A49" s="67"/>
      <c r="B49" s="67"/>
      <c r="C49" s="67"/>
      <c r="D49" s="68"/>
      <c r="E49" s="89" t="s">
        <v>381</v>
      </c>
      <c r="F49" s="69">
        <f t="shared" si="3"/>
        <v>126</v>
      </c>
      <c r="G49" s="69">
        <f t="shared" si="4"/>
        <v>160</v>
      </c>
      <c r="H49" s="69">
        <v>35</v>
      </c>
      <c r="I49" s="70" t="s">
        <v>2</v>
      </c>
      <c r="J49" s="70"/>
      <c r="K49" s="71"/>
      <c r="L49" s="72" t="s">
        <v>165</v>
      </c>
      <c r="M49" s="72" t="s">
        <v>314</v>
      </c>
      <c r="N49" s="72"/>
      <c r="O49" s="72"/>
      <c r="P49" s="72"/>
      <c r="Q49" s="70" t="s">
        <v>306</v>
      </c>
      <c r="R49" s="70" t="s">
        <v>307</v>
      </c>
      <c r="S49" s="73"/>
      <c r="T49" s="98"/>
    </row>
    <row r="50" spans="1:20" s="99" customFormat="1" ht="11.25" customHeight="1">
      <c r="A50" s="67"/>
      <c r="B50" s="67"/>
      <c r="C50" s="67"/>
      <c r="D50" s="68"/>
      <c r="E50" s="89" t="s">
        <v>382</v>
      </c>
      <c r="F50" s="69">
        <f t="shared" si="3"/>
        <v>161</v>
      </c>
      <c r="G50" s="69">
        <f t="shared" si="4"/>
        <v>163</v>
      </c>
      <c r="H50" s="69">
        <v>3</v>
      </c>
      <c r="I50" s="70" t="s">
        <v>2</v>
      </c>
      <c r="J50" s="70"/>
      <c r="K50" s="71"/>
      <c r="L50" s="72" t="s">
        <v>315</v>
      </c>
      <c r="M50" s="72" t="s">
        <v>316</v>
      </c>
      <c r="N50" s="72"/>
      <c r="O50" s="72" t="s">
        <v>317</v>
      </c>
      <c r="P50" s="72"/>
      <c r="Q50" s="70" t="s">
        <v>306</v>
      </c>
      <c r="R50" s="70" t="s">
        <v>307</v>
      </c>
      <c r="S50" s="73" t="s">
        <v>318</v>
      </c>
      <c r="T50" s="98"/>
    </row>
    <row r="51" spans="1:20" s="99" customFormat="1" ht="11.25" customHeight="1">
      <c r="A51" s="67"/>
      <c r="B51" s="67"/>
      <c r="C51" s="67"/>
      <c r="D51" s="68"/>
      <c r="E51" s="89" t="s">
        <v>383</v>
      </c>
      <c r="F51" s="69">
        <f t="shared" si="3"/>
        <v>164</v>
      </c>
      <c r="G51" s="69">
        <f t="shared" si="4"/>
        <v>176</v>
      </c>
      <c r="H51" s="69">
        <v>13</v>
      </c>
      <c r="I51" s="70" t="s">
        <v>30</v>
      </c>
      <c r="J51" s="70">
        <v>0</v>
      </c>
      <c r="K51" s="71"/>
      <c r="L51" s="72" t="s">
        <v>319</v>
      </c>
      <c r="M51" s="72" t="s">
        <v>320</v>
      </c>
      <c r="N51" s="72"/>
      <c r="O51" s="72"/>
      <c r="P51" s="72"/>
      <c r="Q51" s="70" t="s">
        <v>306</v>
      </c>
      <c r="R51" s="70" t="s">
        <v>307</v>
      </c>
      <c r="S51" s="73"/>
      <c r="T51" s="98"/>
    </row>
    <row r="52" spans="1:20" s="99" customFormat="1" ht="11.25" customHeight="1">
      <c r="A52" s="67"/>
      <c r="B52" s="67"/>
      <c r="C52" s="67"/>
      <c r="D52" s="68"/>
      <c r="E52" s="89" t="s">
        <v>384</v>
      </c>
      <c r="F52" s="69">
        <f t="shared" si="3"/>
        <v>177</v>
      </c>
      <c r="G52" s="69">
        <f t="shared" si="4"/>
        <v>192</v>
      </c>
      <c r="H52" s="69">
        <v>16</v>
      </c>
      <c r="I52" s="70" t="s">
        <v>2</v>
      </c>
      <c r="J52" s="70"/>
      <c r="K52" s="71"/>
      <c r="L52" s="72" t="s">
        <v>321</v>
      </c>
      <c r="M52" s="72" t="s">
        <v>322</v>
      </c>
      <c r="N52" s="72"/>
      <c r="O52" s="72" t="s">
        <v>323</v>
      </c>
      <c r="P52" s="72"/>
      <c r="Q52" s="70" t="s">
        <v>324</v>
      </c>
      <c r="R52" s="70" t="s">
        <v>325</v>
      </c>
      <c r="S52" s="73"/>
      <c r="T52" s="98"/>
    </row>
    <row r="53" spans="1:20" s="99" customFormat="1" ht="11.25" customHeight="1">
      <c r="A53" s="67"/>
      <c r="B53" s="67"/>
      <c r="C53" s="67"/>
      <c r="D53" s="68"/>
      <c r="E53" s="89" t="s">
        <v>385</v>
      </c>
      <c r="F53" s="69">
        <f t="shared" si="3"/>
        <v>193</v>
      </c>
      <c r="G53" s="69">
        <f t="shared" si="4"/>
        <v>222</v>
      </c>
      <c r="H53" s="69">
        <v>30</v>
      </c>
      <c r="I53" s="70" t="s">
        <v>2</v>
      </c>
      <c r="J53" s="70"/>
      <c r="K53" s="71"/>
      <c r="L53" s="72" t="s">
        <v>326</v>
      </c>
      <c r="M53" s="72" t="s">
        <v>327</v>
      </c>
      <c r="N53" s="72"/>
      <c r="O53" s="72"/>
      <c r="P53" s="72"/>
      <c r="Q53" s="70" t="s">
        <v>324</v>
      </c>
      <c r="R53" s="70" t="s">
        <v>328</v>
      </c>
      <c r="S53" s="73"/>
      <c r="T53" s="98"/>
    </row>
    <row r="54" spans="1:20" s="99" customFormat="1" ht="11.25" customHeight="1">
      <c r="A54" s="67"/>
      <c r="B54" s="67"/>
      <c r="C54" s="67"/>
      <c r="D54" s="68"/>
      <c r="E54" s="89" t="s">
        <v>386</v>
      </c>
      <c r="F54" s="69">
        <f t="shared" si="3"/>
        <v>223</v>
      </c>
      <c r="G54" s="69">
        <f t="shared" si="4"/>
        <v>242</v>
      </c>
      <c r="H54" s="69">
        <v>20</v>
      </c>
      <c r="I54" s="70" t="s">
        <v>2</v>
      </c>
      <c r="J54" s="70"/>
      <c r="K54" s="71"/>
      <c r="L54" s="72" t="s">
        <v>329</v>
      </c>
      <c r="M54" s="72" t="s">
        <v>330</v>
      </c>
      <c r="N54" s="72"/>
      <c r="O54" s="72"/>
      <c r="P54" s="72"/>
      <c r="Q54" s="70" t="s">
        <v>324</v>
      </c>
      <c r="R54" s="70" t="s">
        <v>331</v>
      </c>
      <c r="S54" s="73"/>
      <c r="T54" s="98"/>
    </row>
    <row r="55" spans="1:20" s="99" customFormat="1" ht="11.25" customHeight="1">
      <c r="A55" s="67"/>
      <c r="B55" s="67"/>
      <c r="C55" s="67"/>
      <c r="D55" s="68"/>
      <c r="E55" s="89" t="s">
        <v>387</v>
      </c>
      <c r="F55" s="69">
        <f t="shared" si="3"/>
        <v>243</v>
      </c>
      <c r="G55" s="69">
        <f t="shared" si="4"/>
        <v>277</v>
      </c>
      <c r="H55" s="69">
        <v>35</v>
      </c>
      <c r="I55" s="70" t="s">
        <v>2</v>
      </c>
      <c r="J55" s="70"/>
      <c r="K55" s="71"/>
      <c r="L55" s="72" t="s">
        <v>332</v>
      </c>
      <c r="M55" s="72" t="s">
        <v>333</v>
      </c>
      <c r="N55" s="72"/>
      <c r="O55" s="72"/>
      <c r="P55" s="72"/>
      <c r="Q55" s="70" t="s">
        <v>324</v>
      </c>
      <c r="R55" s="70" t="s">
        <v>334</v>
      </c>
      <c r="S55" s="73"/>
      <c r="T55" s="98"/>
    </row>
    <row r="56" spans="1:20" s="99" customFormat="1" ht="11.25" customHeight="1">
      <c r="A56" s="67"/>
      <c r="B56" s="67"/>
      <c r="C56" s="67"/>
      <c r="D56" s="68"/>
      <c r="E56" s="89" t="s">
        <v>388</v>
      </c>
      <c r="F56" s="69">
        <f t="shared" si="3"/>
        <v>278</v>
      </c>
      <c r="G56" s="69">
        <f t="shared" si="4"/>
        <v>289</v>
      </c>
      <c r="H56" s="69">
        <v>12</v>
      </c>
      <c r="I56" s="70" t="s">
        <v>2</v>
      </c>
      <c r="J56" s="70"/>
      <c r="K56" s="71"/>
      <c r="L56" s="72" t="s">
        <v>335</v>
      </c>
      <c r="M56" s="72" t="s">
        <v>335</v>
      </c>
      <c r="N56" s="72"/>
      <c r="O56" s="72"/>
      <c r="P56" s="72"/>
      <c r="Q56" s="70" t="s">
        <v>324</v>
      </c>
      <c r="R56" s="70" t="s">
        <v>336</v>
      </c>
      <c r="S56" s="73"/>
      <c r="T56" s="98"/>
    </row>
    <row r="57" spans="1:20" s="95" customFormat="1" ht="11.25" customHeight="1">
      <c r="A57" s="75"/>
      <c r="B57" s="75"/>
      <c r="C57" s="75"/>
      <c r="D57" s="75"/>
      <c r="E57" s="89" t="s">
        <v>389</v>
      </c>
      <c r="F57" s="69">
        <f t="shared" si="3"/>
        <v>290</v>
      </c>
      <c r="G57" s="69">
        <f t="shared" si="4"/>
        <v>291</v>
      </c>
      <c r="H57" s="76">
        <v>2</v>
      </c>
      <c r="I57" s="77" t="s">
        <v>2</v>
      </c>
      <c r="J57" s="77"/>
      <c r="K57" s="78" t="s">
        <v>45</v>
      </c>
      <c r="L57" s="79"/>
      <c r="M57" s="79"/>
      <c r="N57" s="77" t="s">
        <v>17</v>
      </c>
      <c r="O57" s="80"/>
      <c r="P57" s="80" t="s">
        <v>46</v>
      </c>
      <c r="Q57" s="81"/>
      <c r="R57" s="75"/>
      <c r="S57" s="82"/>
    </row>
    <row r="58" spans="1:20" s="97" customFormat="1" ht="11.25" customHeight="1">
      <c r="A58" s="56"/>
      <c r="B58" s="56"/>
      <c r="C58" s="56"/>
      <c r="D58" s="52"/>
      <c r="E58" s="88" t="s">
        <v>24</v>
      </c>
      <c r="F58" s="51" t="s">
        <v>363</v>
      </c>
      <c r="G58" s="51"/>
      <c r="H58" s="74"/>
      <c r="I58" s="52"/>
      <c r="J58" s="52"/>
      <c r="K58" s="53"/>
      <c r="L58" s="101" t="s">
        <v>337</v>
      </c>
      <c r="M58" s="102"/>
      <c r="N58" s="54"/>
      <c r="O58" s="54"/>
      <c r="P58" s="54"/>
      <c r="Q58" s="52"/>
      <c r="R58" s="52"/>
      <c r="S58" s="55"/>
      <c r="T58" s="96"/>
    </row>
    <row r="59" spans="1:20" s="99" customFormat="1" ht="11.25" customHeight="1">
      <c r="A59" s="67"/>
      <c r="B59" s="67"/>
      <c r="C59" s="67"/>
      <c r="D59" s="68"/>
      <c r="E59" s="89" t="s">
        <v>390</v>
      </c>
      <c r="F59" s="69">
        <v>1</v>
      </c>
      <c r="G59" s="69">
        <f>H59</f>
        <v>1</v>
      </c>
      <c r="H59" s="69">
        <v>1</v>
      </c>
      <c r="I59" s="70"/>
      <c r="J59" s="70"/>
      <c r="K59" s="71" t="s">
        <v>25</v>
      </c>
      <c r="L59" s="72" t="s">
        <v>298</v>
      </c>
      <c r="M59" s="72" t="s">
        <v>299</v>
      </c>
      <c r="N59" s="72"/>
      <c r="O59" s="72"/>
      <c r="P59" s="72"/>
      <c r="Q59" s="70"/>
      <c r="R59" s="70"/>
      <c r="S59" s="73"/>
      <c r="T59" s="98"/>
    </row>
    <row r="60" spans="1:20" s="99" customFormat="1" ht="11.25" customHeight="1">
      <c r="A60" s="67"/>
      <c r="B60" s="67"/>
      <c r="C60" s="67"/>
      <c r="D60" s="68"/>
      <c r="E60" s="89" t="s">
        <v>391</v>
      </c>
      <c r="F60" s="69">
        <f>G59+1</f>
        <v>2</v>
      </c>
      <c r="G60" s="69">
        <f>G59+H60</f>
        <v>2</v>
      </c>
      <c r="H60" s="69">
        <v>1</v>
      </c>
      <c r="I60" s="70"/>
      <c r="J60" s="70"/>
      <c r="K60" s="71" t="s">
        <v>2</v>
      </c>
      <c r="L60" s="72" t="s">
        <v>31</v>
      </c>
      <c r="M60" s="72" t="s">
        <v>300</v>
      </c>
      <c r="N60" s="72"/>
      <c r="O60" s="72"/>
      <c r="P60" s="72"/>
      <c r="Q60" s="70"/>
      <c r="R60" s="70"/>
      <c r="S60" s="73"/>
      <c r="T60" s="98"/>
    </row>
    <row r="61" spans="1:20" s="99" customFormat="1" ht="11.25" customHeight="1">
      <c r="A61" s="67"/>
      <c r="B61" s="67"/>
      <c r="C61" s="67"/>
      <c r="D61" s="68"/>
      <c r="E61" s="89" t="s">
        <v>392</v>
      </c>
      <c r="F61" s="69">
        <f>G60+1</f>
        <v>3</v>
      </c>
      <c r="G61" s="69">
        <f>G60+H61</f>
        <v>3</v>
      </c>
      <c r="H61" s="69">
        <v>1</v>
      </c>
      <c r="I61" s="70"/>
      <c r="J61" s="70"/>
      <c r="K61" s="71" t="s">
        <v>117</v>
      </c>
      <c r="L61" s="72" t="s">
        <v>338</v>
      </c>
      <c r="M61" s="72" t="s">
        <v>339</v>
      </c>
      <c r="N61" s="72"/>
      <c r="O61" s="72"/>
      <c r="P61" s="72"/>
      <c r="Q61" s="70"/>
      <c r="R61" s="70"/>
      <c r="S61" s="73"/>
      <c r="T61" s="98"/>
    </row>
    <row r="62" spans="1:20" s="99" customFormat="1" ht="11.25" customHeight="1">
      <c r="A62" s="67"/>
      <c r="B62" s="67"/>
      <c r="C62" s="67"/>
      <c r="D62" s="68"/>
      <c r="E62" s="89" t="s">
        <v>393</v>
      </c>
      <c r="F62" s="69">
        <f t="shared" ref="F62:F70" si="5">G61+1</f>
        <v>4</v>
      </c>
      <c r="G62" s="69">
        <f t="shared" ref="G62:G70" si="6">G61+H62</f>
        <v>6</v>
      </c>
      <c r="H62" s="69">
        <v>3</v>
      </c>
      <c r="I62" s="70" t="s">
        <v>2</v>
      </c>
      <c r="J62" s="70"/>
      <c r="K62" s="71"/>
      <c r="L62" s="72" t="s">
        <v>340</v>
      </c>
      <c r="M62" s="72" t="s">
        <v>341</v>
      </c>
      <c r="N62" s="72"/>
      <c r="O62" s="72" t="s">
        <v>342</v>
      </c>
      <c r="P62" s="72"/>
      <c r="Q62" s="70" t="s">
        <v>343</v>
      </c>
      <c r="R62" s="70" t="s">
        <v>344</v>
      </c>
      <c r="S62" s="73" t="s">
        <v>345</v>
      </c>
      <c r="T62" s="98"/>
    </row>
    <row r="63" spans="1:20" s="99" customFormat="1" ht="11.25" customHeight="1">
      <c r="A63" s="67"/>
      <c r="B63" s="67"/>
      <c r="C63" s="67"/>
      <c r="D63" s="68"/>
      <c r="E63" s="89" t="s">
        <v>394</v>
      </c>
      <c r="F63" s="69">
        <f t="shared" si="5"/>
        <v>7</v>
      </c>
      <c r="G63" s="69">
        <f t="shared" si="6"/>
        <v>41</v>
      </c>
      <c r="H63" s="69">
        <v>35</v>
      </c>
      <c r="I63" s="70" t="s">
        <v>2</v>
      </c>
      <c r="J63" s="70"/>
      <c r="K63" s="71"/>
      <c r="L63" s="72" t="s">
        <v>346</v>
      </c>
      <c r="M63" s="72" t="s">
        <v>347</v>
      </c>
      <c r="N63" s="72"/>
      <c r="O63" s="72"/>
      <c r="P63" s="72"/>
      <c r="Q63" s="70" t="s">
        <v>343</v>
      </c>
      <c r="R63" s="70" t="s">
        <v>344</v>
      </c>
      <c r="S63" s="73"/>
      <c r="T63" s="98"/>
    </row>
    <row r="64" spans="1:20" s="99" customFormat="1" ht="11.25" customHeight="1">
      <c r="A64" s="67"/>
      <c r="B64" s="67"/>
      <c r="C64" s="67"/>
      <c r="D64" s="68"/>
      <c r="E64" s="89" t="s">
        <v>395</v>
      </c>
      <c r="F64" s="69">
        <f t="shared" si="5"/>
        <v>42</v>
      </c>
      <c r="G64" s="69">
        <f t="shared" si="6"/>
        <v>44</v>
      </c>
      <c r="H64" s="69">
        <v>3</v>
      </c>
      <c r="I64" s="70" t="s">
        <v>2</v>
      </c>
      <c r="J64" s="70"/>
      <c r="K64" s="71"/>
      <c r="L64" s="72" t="s">
        <v>348</v>
      </c>
      <c r="M64" s="72" t="s">
        <v>349</v>
      </c>
      <c r="N64" s="72"/>
      <c r="O64" s="72" t="s">
        <v>350</v>
      </c>
      <c r="P64" s="72"/>
      <c r="Q64" s="70" t="s">
        <v>343</v>
      </c>
      <c r="R64" s="70" t="s">
        <v>351</v>
      </c>
      <c r="S64" s="73" t="s">
        <v>352</v>
      </c>
      <c r="T64" s="98"/>
    </row>
    <row r="65" spans="1:20" s="99" customFormat="1" ht="11.25" customHeight="1">
      <c r="A65" s="67"/>
      <c r="B65" s="67"/>
      <c r="C65" s="67"/>
      <c r="D65" s="68"/>
      <c r="E65" s="89" t="s">
        <v>396</v>
      </c>
      <c r="F65" s="69">
        <f t="shared" si="5"/>
        <v>45</v>
      </c>
      <c r="G65" s="69">
        <f t="shared" si="6"/>
        <v>144</v>
      </c>
      <c r="H65" s="69">
        <v>100</v>
      </c>
      <c r="I65" s="70" t="s">
        <v>2</v>
      </c>
      <c r="J65" s="70"/>
      <c r="K65" s="71"/>
      <c r="L65" s="72" t="s">
        <v>353</v>
      </c>
      <c r="M65" s="72" t="s">
        <v>354</v>
      </c>
      <c r="N65" s="72"/>
      <c r="O65" s="72"/>
      <c r="P65" s="72"/>
      <c r="Q65" s="70" t="s">
        <v>343</v>
      </c>
      <c r="R65" s="70" t="s">
        <v>351</v>
      </c>
      <c r="S65" s="73"/>
      <c r="T65" s="98"/>
    </row>
    <row r="66" spans="1:20" s="99" customFormat="1" ht="11.25" customHeight="1">
      <c r="A66" s="67"/>
      <c r="B66" s="67"/>
      <c r="C66" s="67"/>
      <c r="D66" s="68"/>
      <c r="E66" s="89" t="s">
        <v>397</v>
      </c>
      <c r="F66" s="69">
        <f t="shared" si="5"/>
        <v>145</v>
      </c>
      <c r="G66" s="69">
        <f t="shared" si="6"/>
        <v>147</v>
      </c>
      <c r="H66" s="69">
        <v>3</v>
      </c>
      <c r="I66" s="70" t="s">
        <v>2</v>
      </c>
      <c r="J66" s="70"/>
      <c r="K66" s="71"/>
      <c r="L66" s="72" t="s">
        <v>355</v>
      </c>
      <c r="M66" s="72" t="s">
        <v>356</v>
      </c>
      <c r="N66" s="72"/>
      <c r="O66" s="72" t="s">
        <v>350</v>
      </c>
      <c r="P66" s="72"/>
      <c r="Q66" s="70" t="s">
        <v>343</v>
      </c>
      <c r="R66" s="70" t="s">
        <v>351</v>
      </c>
      <c r="S66" s="73" t="s">
        <v>352</v>
      </c>
      <c r="T66" s="98"/>
    </row>
    <row r="67" spans="1:20" s="99" customFormat="1" ht="11.25" customHeight="1">
      <c r="A67" s="67"/>
      <c r="B67" s="67"/>
      <c r="C67" s="67"/>
      <c r="D67" s="68"/>
      <c r="E67" s="89" t="s">
        <v>398</v>
      </c>
      <c r="F67" s="69">
        <f t="shared" si="5"/>
        <v>148</v>
      </c>
      <c r="G67" s="69">
        <f t="shared" si="6"/>
        <v>247</v>
      </c>
      <c r="H67" s="69">
        <v>100</v>
      </c>
      <c r="I67" s="70" t="s">
        <v>2</v>
      </c>
      <c r="J67" s="70"/>
      <c r="K67" s="71"/>
      <c r="L67" s="72" t="s">
        <v>357</v>
      </c>
      <c r="M67" s="72" t="s">
        <v>358</v>
      </c>
      <c r="N67" s="72"/>
      <c r="O67" s="72"/>
      <c r="P67" s="72"/>
      <c r="Q67" s="70" t="s">
        <v>343</v>
      </c>
      <c r="R67" s="70" t="s">
        <v>351</v>
      </c>
      <c r="S67" s="73"/>
      <c r="T67" s="98"/>
    </row>
    <row r="68" spans="1:20" s="99" customFormat="1" ht="11.25" customHeight="1">
      <c r="A68" s="67"/>
      <c r="B68" s="67"/>
      <c r="C68" s="67"/>
      <c r="D68" s="68"/>
      <c r="E68" s="89" t="s">
        <v>399</v>
      </c>
      <c r="F68" s="69">
        <f t="shared" si="5"/>
        <v>248</v>
      </c>
      <c r="G68" s="69">
        <f t="shared" si="6"/>
        <v>250</v>
      </c>
      <c r="H68" s="69">
        <v>3</v>
      </c>
      <c r="I68" s="70" t="s">
        <v>2</v>
      </c>
      <c r="J68" s="70"/>
      <c r="K68" s="71"/>
      <c r="L68" s="72" t="s">
        <v>359</v>
      </c>
      <c r="M68" s="72" t="s">
        <v>360</v>
      </c>
      <c r="N68" s="72"/>
      <c r="O68" s="72" t="s">
        <v>350</v>
      </c>
      <c r="P68" s="72"/>
      <c r="Q68" s="70" t="s">
        <v>343</v>
      </c>
      <c r="R68" s="70" t="s">
        <v>351</v>
      </c>
      <c r="S68" s="73" t="s">
        <v>352</v>
      </c>
      <c r="T68" s="98"/>
    </row>
    <row r="69" spans="1:20" s="99" customFormat="1" ht="11.25" customHeight="1">
      <c r="A69" s="67"/>
      <c r="B69" s="67"/>
      <c r="C69" s="67"/>
      <c r="D69" s="68"/>
      <c r="E69" s="89" t="s">
        <v>400</v>
      </c>
      <c r="F69" s="69">
        <f t="shared" si="5"/>
        <v>251</v>
      </c>
      <c r="G69" s="69">
        <f t="shared" si="6"/>
        <v>350</v>
      </c>
      <c r="H69" s="69">
        <v>100</v>
      </c>
      <c r="I69" s="70" t="s">
        <v>2</v>
      </c>
      <c r="J69" s="70"/>
      <c r="K69" s="71"/>
      <c r="L69" s="72" t="s">
        <v>361</v>
      </c>
      <c r="M69" s="72" t="s">
        <v>362</v>
      </c>
      <c r="N69" s="72"/>
      <c r="O69" s="72"/>
      <c r="P69" s="72"/>
      <c r="Q69" s="70" t="s">
        <v>343</v>
      </c>
      <c r="R69" s="70" t="s">
        <v>351</v>
      </c>
      <c r="S69" s="73"/>
      <c r="T69" s="98"/>
    </row>
    <row r="70" spans="1:20" s="95" customFormat="1" ht="11.25" customHeight="1">
      <c r="A70" s="75"/>
      <c r="B70" s="75"/>
      <c r="C70" s="75"/>
      <c r="D70" s="75"/>
      <c r="E70" s="89" t="s">
        <v>401</v>
      </c>
      <c r="F70" s="69">
        <f t="shared" si="5"/>
        <v>351</v>
      </c>
      <c r="G70" s="69">
        <f t="shared" si="6"/>
        <v>352</v>
      </c>
      <c r="H70" s="76">
        <v>2</v>
      </c>
      <c r="I70" s="77" t="s">
        <v>2</v>
      </c>
      <c r="J70" s="77"/>
      <c r="K70" s="78" t="s">
        <v>45</v>
      </c>
      <c r="L70" s="79"/>
      <c r="M70" s="79"/>
      <c r="N70" s="77" t="s">
        <v>17</v>
      </c>
      <c r="O70" s="80"/>
      <c r="P70" s="80" t="s">
        <v>46</v>
      </c>
      <c r="Q70" s="81"/>
      <c r="R70" s="75"/>
      <c r="S70" s="82"/>
    </row>
    <row r="71" spans="1:20" s="100" customFormat="1" ht="11.25" customHeight="1">
      <c r="A71" s="27"/>
      <c r="B71" s="27"/>
      <c r="C71" s="27"/>
      <c r="D71" s="27"/>
      <c r="E71" s="84"/>
      <c r="F71" s="14" t="s">
        <v>112</v>
      </c>
      <c r="G71" s="14"/>
      <c r="H71" s="14"/>
      <c r="I71" s="5"/>
      <c r="J71" s="5"/>
      <c r="K71" s="15"/>
      <c r="L71" s="16" t="s">
        <v>113</v>
      </c>
      <c r="M71" s="16" t="s">
        <v>114</v>
      </c>
      <c r="N71" s="5"/>
      <c r="O71" s="17"/>
      <c r="P71" s="5"/>
      <c r="Q71" s="26"/>
      <c r="R71" s="27"/>
      <c r="S71" s="28"/>
    </row>
    <row r="72" spans="1:20" s="95" customFormat="1" ht="11.25" customHeight="1">
      <c r="A72" s="24"/>
      <c r="B72" s="24"/>
      <c r="C72" s="24"/>
      <c r="D72" s="24"/>
      <c r="E72" s="86" t="s">
        <v>115</v>
      </c>
      <c r="F72" s="18">
        <v>1</v>
      </c>
      <c r="G72" s="18">
        <f t="shared" si="1"/>
        <v>1</v>
      </c>
      <c r="H72" s="18">
        <v>1</v>
      </c>
      <c r="I72" s="19" t="s">
        <v>2</v>
      </c>
      <c r="J72" s="19"/>
      <c r="K72" s="20" t="s">
        <v>25</v>
      </c>
      <c r="L72" s="21" t="s">
        <v>26</v>
      </c>
      <c r="M72" s="21" t="s">
        <v>27</v>
      </c>
      <c r="N72" s="19" t="s">
        <v>17</v>
      </c>
      <c r="O72" s="22"/>
      <c r="P72" s="22" t="s">
        <v>28</v>
      </c>
      <c r="Q72" s="23"/>
      <c r="R72" s="24"/>
      <c r="S72" s="25"/>
    </row>
    <row r="73" spans="1:20" s="95" customFormat="1" ht="11.25" customHeight="1">
      <c r="A73" s="24"/>
      <c r="B73" s="24"/>
      <c r="C73" s="24"/>
      <c r="D73" s="24"/>
      <c r="E73" s="86" t="s">
        <v>116</v>
      </c>
      <c r="F73" s="18">
        <v>2</v>
      </c>
      <c r="G73" s="18">
        <f t="shared" si="1"/>
        <v>2</v>
      </c>
      <c r="H73" s="18">
        <v>1</v>
      </c>
      <c r="I73" s="19" t="s">
        <v>30</v>
      </c>
      <c r="J73" s="19">
        <v>0</v>
      </c>
      <c r="K73" s="20" t="s">
        <v>117</v>
      </c>
      <c r="L73" s="21" t="s">
        <v>118</v>
      </c>
      <c r="M73" s="21" t="s">
        <v>119</v>
      </c>
      <c r="N73" s="19" t="s">
        <v>17</v>
      </c>
      <c r="O73" s="22"/>
      <c r="P73" s="19" t="s">
        <v>33</v>
      </c>
      <c r="Q73" s="23"/>
      <c r="R73" s="24"/>
      <c r="S73" s="25"/>
    </row>
    <row r="74" spans="1:20" s="95" customFormat="1" ht="11.25" customHeight="1">
      <c r="A74" s="24"/>
      <c r="B74" s="24"/>
      <c r="C74" s="24"/>
      <c r="D74" s="24"/>
      <c r="E74" s="86" t="s">
        <v>120</v>
      </c>
      <c r="F74" s="18">
        <v>3</v>
      </c>
      <c r="G74" s="18">
        <f t="shared" si="1"/>
        <v>80</v>
      </c>
      <c r="H74" s="18">
        <v>78</v>
      </c>
      <c r="I74" s="19" t="s">
        <v>2</v>
      </c>
      <c r="J74" s="19"/>
      <c r="K74" s="20"/>
      <c r="L74" s="21" t="s">
        <v>121</v>
      </c>
      <c r="M74" s="21" t="s">
        <v>122</v>
      </c>
      <c r="N74" s="19"/>
      <c r="O74" s="22"/>
      <c r="P74" s="19" t="s">
        <v>123</v>
      </c>
      <c r="Q74" s="23"/>
      <c r="R74" s="24"/>
      <c r="S74" s="25"/>
    </row>
    <row r="75" spans="1:20" s="95" customFormat="1" ht="11.25" customHeight="1">
      <c r="A75" s="24"/>
      <c r="B75" s="24"/>
      <c r="C75" s="24"/>
      <c r="D75" s="24"/>
      <c r="E75" s="86" t="s">
        <v>124</v>
      </c>
      <c r="F75" s="18">
        <v>81</v>
      </c>
      <c r="G75" s="18">
        <f t="shared" si="1"/>
        <v>82</v>
      </c>
      <c r="H75" s="18">
        <v>2</v>
      </c>
      <c r="I75" s="19" t="s">
        <v>2</v>
      </c>
      <c r="J75" s="19"/>
      <c r="K75" s="20" t="s">
        <v>45</v>
      </c>
      <c r="L75" s="21"/>
      <c r="M75" s="21"/>
      <c r="N75" s="19" t="s">
        <v>17</v>
      </c>
      <c r="O75" s="22"/>
      <c r="P75" s="22" t="s">
        <v>46</v>
      </c>
      <c r="Q75" s="23"/>
      <c r="R75" s="24"/>
      <c r="S75" s="25"/>
    </row>
    <row r="76" spans="1:20" s="100" customFormat="1" ht="11.25" customHeight="1">
      <c r="A76" s="27"/>
      <c r="B76" s="27"/>
      <c r="C76" s="27"/>
      <c r="D76" s="27"/>
      <c r="E76" s="84"/>
      <c r="F76" s="14" t="s">
        <v>125</v>
      </c>
      <c r="G76" s="14"/>
      <c r="H76" s="14"/>
      <c r="I76" s="5"/>
      <c r="J76" s="5"/>
      <c r="K76" s="15"/>
      <c r="L76" s="16" t="s">
        <v>126</v>
      </c>
      <c r="M76" s="16" t="s">
        <v>127</v>
      </c>
      <c r="N76" s="5"/>
      <c r="O76" s="17"/>
      <c r="P76" s="5"/>
      <c r="Q76" s="26"/>
      <c r="R76" s="27"/>
      <c r="S76" s="28"/>
    </row>
    <row r="77" spans="1:20" s="95" customFormat="1" ht="11.25" customHeight="1">
      <c r="A77" s="24"/>
      <c r="B77" s="24"/>
      <c r="C77" s="24"/>
      <c r="D77" s="24"/>
      <c r="E77" s="86" t="s">
        <v>115</v>
      </c>
      <c r="F77" s="18">
        <v>1</v>
      </c>
      <c r="G77" s="18">
        <f>F77+H77-1</f>
        <v>1</v>
      </c>
      <c r="H77" s="18">
        <v>1</v>
      </c>
      <c r="I77" s="19" t="s">
        <v>2</v>
      </c>
      <c r="J77" s="19"/>
      <c r="K77" s="20" t="s">
        <v>25</v>
      </c>
      <c r="L77" s="21" t="s">
        <v>26</v>
      </c>
      <c r="M77" s="21" t="s">
        <v>27</v>
      </c>
      <c r="N77" s="19" t="s">
        <v>17</v>
      </c>
      <c r="O77" s="22"/>
      <c r="P77" s="22" t="s">
        <v>28</v>
      </c>
      <c r="Q77" s="23"/>
      <c r="R77" s="24"/>
      <c r="S77" s="25"/>
    </row>
    <row r="78" spans="1:20" s="95" customFormat="1" ht="11.25" customHeight="1">
      <c r="A78" s="24"/>
      <c r="B78" s="24"/>
      <c r="C78" s="24"/>
      <c r="D78" s="24"/>
      <c r="E78" s="86" t="s">
        <v>116</v>
      </c>
      <c r="F78" s="18">
        <v>2</v>
      </c>
      <c r="G78" s="18">
        <f>F78+H78-1</f>
        <v>2</v>
      </c>
      <c r="H78" s="18">
        <v>1</v>
      </c>
      <c r="I78" s="19" t="s">
        <v>30</v>
      </c>
      <c r="J78" s="19">
        <v>0</v>
      </c>
      <c r="K78" s="20" t="s">
        <v>128</v>
      </c>
      <c r="L78" s="21" t="s">
        <v>129</v>
      </c>
      <c r="M78" s="21" t="s">
        <v>130</v>
      </c>
      <c r="N78" s="19" t="s">
        <v>17</v>
      </c>
      <c r="O78" s="22"/>
      <c r="P78" s="19" t="s">
        <v>33</v>
      </c>
      <c r="Q78" s="23"/>
      <c r="R78" s="24"/>
      <c r="S78" s="25"/>
    </row>
    <row r="79" spans="1:20" s="95" customFormat="1" ht="11.25" customHeight="1">
      <c r="A79" s="24"/>
      <c r="B79" s="24"/>
      <c r="C79" s="24"/>
      <c r="D79" s="24"/>
      <c r="E79" s="86" t="s">
        <v>120</v>
      </c>
      <c r="F79" s="18">
        <v>3</v>
      </c>
      <c r="G79" s="18">
        <f>F79+H79-1</f>
        <v>80</v>
      </c>
      <c r="H79" s="18">
        <v>78</v>
      </c>
      <c r="I79" s="19" t="s">
        <v>2</v>
      </c>
      <c r="J79" s="19"/>
      <c r="K79" s="20"/>
      <c r="L79" s="21" t="s">
        <v>121</v>
      </c>
      <c r="M79" s="21" t="s">
        <v>122</v>
      </c>
      <c r="N79" s="19"/>
      <c r="O79" s="22"/>
      <c r="P79" s="19" t="s">
        <v>123</v>
      </c>
      <c r="Q79" s="23"/>
      <c r="R79" s="24"/>
      <c r="S79" s="25"/>
    </row>
    <row r="80" spans="1:20" s="95" customFormat="1" ht="11.25" customHeight="1">
      <c r="A80" s="24"/>
      <c r="B80" s="24"/>
      <c r="C80" s="24"/>
      <c r="D80" s="24"/>
      <c r="E80" s="86" t="s">
        <v>124</v>
      </c>
      <c r="F80" s="18">
        <v>81</v>
      </c>
      <c r="G80" s="18">
        <f>F80+H80-1</f>
        <v>82</v>
      </c>
      <c r="H80" s="18">
        <v>2</v>
      </c>
      <c r="I80" s="19" t="s">
        <v>2</v>
      </c>
      <c r="J80" s="19"/>
      <c r="K80" s="20" t="s">
        <v>45</v>
      </c>
      <c r="L80" s="21"/>
      <c r="M80" s="21"/>
      <c r="N80" s="19" t="s">
        <v>17</v>
      </c>
      <c r="O80" s="22"/>
      <c r="P80" s="22" t="s">
        <v>46</v>
      </c>
      <c r="Q80" s="23"/>
      <c r="R80" s="24"/>
      <c r="S80" s="25"/>
    </row>
    <row r="81" spans="1:19" s="100" customFormat="1" ht="11.25" customHeight="1">
      <c r="A81" s="27"/>
      <c r="B81" s="27"/>
      <c r="C81" s="27"/>
      <c r="D81" s="27"/>
      <c r="E81" s="84"/>
      <c r="F81" s="14" t="s">
        <v>131</v>
      </c>
      <c r="G81" s="14"/>
      <c r="H81" s="14"/>
      <c r="I81" s="5"/>
      <c r="J81" s="5"/>
      <c r="K81" s="15"/>
      <c r="L81" s="16" t="s">
        <v>132</v>
      </c>
      <c r="M81" s="16" t="s">
        <v>133</v>
      </c>
      <c r="N81" s="5"/>
      <c r="O81" s="17"/>
      <c r="P81" s="5"/>
      <c r="Q81" s="26"/>
      <c r="R81" s="27"/>
      <c r="S81" s="28"/>
    </row>
    <row r="82" spans="1:19" s="95" customFormat="1" ht="11.25" customHeight="1">
      <c r="A82" s="24"/>
      <c r="B82" s="24"/>
      <c r="C82" s="24"/>
      <c r="D82" s="24"/>
      <c r="E82" s="86" t="s">
        <v>134</v>
      </c>
      <c r="F82" s="18">
        <v>1</v>
      </c>
      <c r="G82" s="18">
        <f t="shared" si="1"/>
        <v>1</v>
      </c>
      <c r="H82" s="18">
        <v>1</v>
      </c>
      <c r="I82" s="19" t="s">
        <v>2</v>
      </c>
      <c r="J82" s="19"/>
      <c r="K82" s="20" t="s">
        <v>25</v>
      </c>
      <c r="L82" s="21" t="s">
        <v>26</v>
      </c>
      <c r="M82" s="21" t="s">
        <v>27</v>
      </c>
      <c r="N82" s="19" t="s">
        <v>17</v>
      </c>
      <c r="O82" s="22" t="s">
        <v>17</v>
      </c>
      <c r="P82" s="22" t="s">
        <v>28</v>
      </c>
      <c r="Q82" s="23"/>
      <c r="R82" s="24"/>
      <c r="S82" s="25"/>
    </row>
    <row r="83" spans="1:19" s="95" customFormat="1" ht="11.25" customHeight="1">
      <c r="A83" s="24"/>
      <c r="B83" s="24"/>
      <c r="C83" s="24"/>
      <c r="D83" s="24"/>
      <c r="E83" s="86" t="s">
        <v>135</v>
      </c>
      <c r="F83" s="18">
        <v>2</v>
      </c>
      <c r="G83" s="18">
        <f t="shared" si="1"/>
        <v>2</v>
      </c>
      <c r="H83" s="18">
        <v>1</v>
      </c>
      <c r="I83" s="19" t="s">
        <v>30</v>
      </c>
      <c r="J83" s="19">
        <v>0</v>
      </c>
      <c r="K83" s="20">
        <v>4</v>
      </c>
      <c r="L83" s="21" t="s">
        <v>136</v>
      </c>
      <c r="M83" s="21" t="s">
        <v>137</v>
      </c>
      <c r="N83" s="19" t="s">
        <v>17</v>
      </c>
      <c r="O83" s="22" t="s">
        <v>17</v>
      </c>
      <c r="P83" s="19" t="s">
        <v>33</v>
      </c>
      <c r="Q83" s="23"/>
      <c r="R83" s="24"/>
      <c r="S83" s="25"/>
    </row>
    <row r="84" spans="1:19" s="95" customFormat="1" ht="11.25" customHeight="1">
      <c r="A84" s="24"/>
      <c r="B84" s="24"/>
      <c r="C84" s="24"/>
      <c r="D84" s="24"/>
      <c r="E84" s="86" t="s">
        <v>138</v>
      </c>
      <c r="F84" s="18">
        <v>3</v>
      </c>
      <c r="G84" s="18">
        <f t="shared" si="1"/>
        <v>3</v>
      </c>
      <c r="H84" s="18">
        <v>1</v>
      </c>
      <c r="I84" s="19" t="s">
        <v>30</v>
      </c>
      <c r="J84" s="19">
        <v>0</v>
      </c>
      <c r="K84" s="20">
        <v>1</v>
      </c>
      <c r="L84" s="21" t="s">
        <v>139</v>
      </c>
      <c r="M84" s="21" t="s">
        <v>140</v>
      </c>
      <c r="N84" s="19"/>
      <c r="O84" s="22" t="s">
        <v>17</v>
      </c>
      <c r="P84" s="19" t="s">
        <v>141</v>
      </c>
      <c r="Q84" s="23"/>
      <c r="R84" s="24"/>
      <c r="S84" s="25"/>
    </row>
    <row r="85" spans="1:19" s="95" customFormat="1" ht="11.25" customHeight="1">
      <c r="A85" s="24"/>
      <c r="B85" s="24"/>
      <c r="C85" s="24"/>
      <c r="D85" s="24"/>
      <c r="E85" s="86" t="s">
        <v>142</v>
      </c>
      <c r="F85" s="18">
        <v>4</v>
      </c>
      <c r="G85" s="18">
        <f t="shared" si="1"/>
        <v>33</v>
      </c>
      <c r="H85" s="18">
        <v>30</v>
      </c>
      <c r="I85" s="19" t="s">
        <v>2</v>
      </c>
      <c r="J85" s="19"/>
      <c r="K85" s="20"/>
      <c r="L85" s="21" t="s">
        <v>143</v>
      </c>
      <c r="M85" s="21" t="s">
        <v>144</v>
      </c>
      <c r="N85" s="19"/>
      <c r="O85" s="22" t="s">
        <v>17</v>
      </c>
      <c r="P85" s="19" t="s">
        <v>145</v>
      </c>
      <c r="Q85" s="23"/>
      <c r="R85" s="24"/>
      <c r="S85" s="25"/>
    </row>
    <row r="86" spans="1:19" s="95" customFormat="1" ht="11.25" customHeight="1">
      <c r="A86" s="24"/>
      <c r="B86" s="24"/>
      <c r="C86" s="24"/>
      <c r="D86" s="24"/>
      <c r="E86" s="86" t="s">
        <v>146</v>
      </c>
      <c r="F86" s="18">
        <v>34</v>
      </c>
      <c r="G86" s="18">
        <f t="shared" si="1"/>
        <v>63</v>
      </c>
      <c r="H86" s="18">
        <v>30</v>
      </c>
      <c r="I86" s="19" t="s">
        <v>2</v>
      </c>
      <c r="J86" s="19"/>
      <c r="K86" s="20"/>
      <c r="L86" s="21" t="s">
        <v>147</v>
      </c>
      <c r="M86" s="21" t="s">
        <v>148</v>
      </c>
      <c r="N86" s="19"/>
      <c r="O86" s="22" t="s">
        <v>17</v>
      </c>
      <c r="P86" s="19" t="s">
        <v>149</v>
      </c>
      <c r="Q86" s="23"/>
      <c r="R86" s="24"/>
      <c r="S86" s="25"/>
    </row>
    <row r="87" spans="1:19" s="95" customFormat="1" ht="11.25" customHeight="1">
      <c r="A87" s="24"/>
      <c r="B87" s="24"/>
      <c r="C87" s="24"/>
      <c r="D87" s="24"/>
      <c r="E87" s="86" t="s">
        <v>150</v>
      </c>
      <c r="F87" s="18">
        <v>64</v>
      </c>
      <c r="G87" s="18">
        <f t="shared" si="1"/>
        <v>65</v>
      </c>
      <c r="H87" s="18">
        <v>2</v>
      </c>
      <c r="I87" s="19" t="s">
        <v>2</v>
      </c>
      <c r="J87" s="19"/>
      <c r="K87" s="20" t="s">
        <v>45</v>
      </c>
      <c r="L87" s="21"/>
      <c r="M87" s="21"/>
      <c r="N87" s="19" t="s">
        <v>17</v>
      </c>
      <c r="O87" s="22"/>
      <c r="P87" s="22" t="s">
        <v>46</v>
      </c>
      <c r="Q87" s="23"/>
      <c r="R87" s="24"/>
      <c r="S87" s="25"/>
    </row>
    <row r="88" spans="1:19" s="100" customFormat="1" ht="11.25" customHeight="1">
      <c r="A88" s="27"/>
      <c r="B88" s="27"/>
      <c r="C88" s="27"/>
      <c r="D88" s="27"/>
      <c r="E88" s="84"/>
      <c r="F88" s="14" t="s">
        <v>151</v>
      </c>
      <c r="G88" s="14"/>
      <c r="H88" s="14"/>
      <c r="I88" s="5"/>
      <c r="J88" s="5"/>
      <c r="K88" s="15"/>
      <c r="L88" s="16" t="s">
        <v>152</v>
      </c>
      <c r="M88" s="16" t="s">
        <v>153</v>
      </c>
      <c r="N88" s="5"/>
      <c r="O88" s="17"/>
      <c r="P88" s="5"/>
      <c r="Q88" s="26"/>
      <c r="R88" s="27"/>
      <c r="S88" s="28"/>
    </row>
    <row r="89" spans="1:19" s="95" customFormat="1" ht="11.25" customHeight="1">
      <c r="A89" s="24"/>
      <c r="B89" s="24"/>
      <c r="C89" s="24"/>
      <c r="D89" s="24"/>
      <c r="E89" s="86" t="s">
        <v>154</v>
      </c>
      <c r="F89" s="18">
        <v>1</v>
      </c>
      <c r="G89" s="18">
        <f t="shared" si="1"/>
        <v>1</v>
      </c>
      <c r="H89" s="18">
        <v>1</v>
      </c>
      <c r="I89" s="19" t="s">
        <v>2</v>
      </c>
      <c r="J89" s="19"/>
      <c r="K89" s="20" t="s">
        <v>25</v>
      </c>
      <c r="L89" s="21" t="s">
        <v>26</v>
      </c>
      <c r="M89" s="21" t="s">
        <v>27</v>
      </c>
      <c r="N89" s="19" t="s">
        <v>17</v>
      </c>
      <c r="O89" s="22" t="s">
        <v>17</v>
      </c>
      <c r="P89" s="22" t="s">
        <v>28</v>
      </c>
      <c r="Q89" s="23"/>
      <c r="R89" s="24"/>
      <c r="S89" s="25"/>
    </row>
    <row r="90" spans="1:19" s="95" customFormat="1" ht="11.25" customHeight="1">
      <c r="A90" s="24"/>
      <c r="B90" s="24"/>
      <c r="C90" s="24"/>
      <c r="D90" s="24"/>
      <c r="E90" s="86" t="s">
        <v>155</v>
      </c>
      <c r="F90" s="18">
        <v>2</v>
      </c>
      <c r="G90" s="18">
        <f t="shared" si="1"/>
        <v>2</v>
      </c>
      <c r="H90" s="18">
        <v>1</v>
      </c>
      <c r="I90" s="19" t="s">
        <v>30</v>
      </c>
      <c r="J90" s="19">
        <v>0</v>
      </c>
      <c r="K90" s="20">
        <v>4</v>
      </c>
      <c r="L90" s="21" t="s">
        <v>136</v>
      </c>
      <c r="M90" s="21" t="s">
        <v>137</v>
      </c>
      <c r="N90" s="19" t="s">
        <v>17</v>
      </c>
      <c r="O90" s="22" t="s">
        <v>17</v>
      </c>
      <c r="P90" s="19" t="s">
        <v>33</v>
      </c>
      <c r="Q90" s="23"/>
      <c r="R90" s="24"/>
      <c r="S90" s="25"/>
    </row>
    <row r="91" spans="1:19" s="95" customFormat="1" ht="11.25" customHeight="1">
      <c r="A91" s="24"/>
      <c r="B91" s="24"/>
      <c r="C91" s="24"/>
      <c r="D91" s="24"/>
      <c r="E91" s="86" t="s">
        <v>156</v>
      </c>
      <c r="F91" s="18">
        <v>3</v>
      </c>
      <c r="G91" s="18">
        <f t="shared" si="1"/>
        <v>3</v>
      </c>
      <c r="H91" s="18">
        <v>1</v>
      </c>
      <c r="I91" s="19" t="s">
        <v>30</v>
      </c>
      <c r="J91" s="19">
        <v>0</v>
      </c>
      <c r="K91" s="20">
        <v>2</v>
      </c>
      <c r="L91" s="21" t="s">
        <v>157</v>
      </c>
      <c r="M91" s="21" t="s">
        <v>158</v>
      </c>
      <c r="N91" s="19"/>
      <c r="O91" s="22" t="s">
        <v>17</v>
      </c>
      <c r="P91" s="19" t="s">
        <v>159</v>
      </c>
      <c r="Q91" s="23"/>
      <c r="R91" s="24"/>
      <c r="S91" s="25"/>
    </row>
    <row r="92" spans="1:19" s="95" customFormat="1" ht="11.25" customHeight="1">
      <c r="A92" s="24"/>
      <c r="B92" s="24"/>
      <c r="C92" s="24"/>
      <c r="D92" s="24"/>
      <c r="E92" s="86" t="s">
        <v>160</v>
      </c>
      <c r="F92" s="18">
        <v>4</v>
      </c>
      <c r="G92" s="18">
        <f t="shared" si="1"/>
        <v>33</v>
      </c>
      <c r="H92" s="18">
        <v>30</v>
      </c>
      <c r="I92" s="19" t="s">
        <v>2</v>
      </c>
      <c r="J92" s="19"/>
      <c r="K92" s="20"/>
      <c r="L92" s="21" t="s">
        <v>161</v>
      </c>
      <c r="M92" s="21" t="s">
        <v>162</v>
      </c>
      <c r="N92" s="19"/>
      <c r="O92" s="22" t="s">
        <v>17</v>
      </c>
      <c r="P92" s="19" t="s">
        <v>163</v>
      </c>
      <c r="Q92" s="23" t="s">
        <v>24</v>
      </c>
      <c r="R92" s="24"/>
      <c r="S92" s="25"/>
    </row>
    <row r="93" spans="1:19" s="95" customFormat="1" ht="11.25" customHeight="1">
      <c r="A93" s="24"/>
      <c r="B93" s="24"/>
      <c r="C93" s="24"/>
      <c r="D93" s="24"/>
      <c r="E93" s="86" t="s">
        <v>164</v>
      </c>
      <c r="F93" s="18">
        <v>34</v>
      </c>
      <c r="G93" s="18">
        <f t="shared" si="1"/>
        <v>63</v>
      </c>
      <c r="H93" s="18">
        <v>30</v>
      </c>
      <c r="I93" s="19" t="s">
        <v>2</v>
      </c>
      <c r="J93" s="19"/>
      <c r="K93" s="20"/>
      <c r="L93" s="21" t="s">
        <v>165</v>
      </c>
      <c r="M93" s="21" t="s">
        <v>166</v>
      </c>
      <c r="N93" s="19"/>
      <c r="O93" s="22" t="s">
        <v>17</v>
      </c>
      <c r="P93" s="19" t="s">
        <v>167</v>
      </c>
      <c r="Q93" s="23"/>
      <c r="R93" s="24"/>
      <c r="S93" s="25"/>
    </row>
    <row r="94" spans="1:19" s="95" customFormat="1" ht="11.25" customHeight="1">
      <c r="A94" s="24"/>
      <c r="B94" s="24"/>
      <c r="C94" s="24"/>
      <c r="D94" s="24"/>
      <c r="E94" s="86" t="s">
        <v>168</v>
      </c>
      <c r="F94" s="18">
        <v>64</v>
      </c>
      <c r="G94" s="18">
        <f t="shared" si="1"/>
        <v>80</v>
      </c>
      <c r="H94" s="18">
        <v>17</v>
      </c>
      <c r="I94" s="19" t="s">
        <v>2</v>
      </c>
      <c r="J94" s="19"/>
      <c r="K94" s="20"/>
      <c r="L94" s="21" t="s">
        <v>169</v>
      </c>
      <c r="M94" s="21" t="s">
        <v>170</v>
      </c>
      <c r="N94" s="19"/>
      <c r="O94" s="22" t="s">
        <v>17</v>
      </c>
      <c r="P94" s="19" t="s">
        <v>171</v>
      </c>
      <c r="Q94" s="23"/>
      <c r="R94" s="24"/>
      <c r="S94" s="25"/>
    </row>
    <row r="95" spans="1:19" s="95" customFormat="1" ht="11.25" customHeight="1">
      <c r="A95" s="24"/>
      <c r="B95" s="24"/>
      <c r="C95" s="24"/>
      <c r="D95" s="24"/>
      <c r="E95" s="86" t="s">
        <v>131</v>
      </c>
      <c r="F95" s="18">
        <v>81</v>
      </c>
      <c r="G95" s="18">
        <f t="shared" si="1"/>
        <v>82</v>
      </c>
      <c r="H95" s="18">
        <v>2</v>
      </c>
      <c r="I95" s="19" t="s">
        <v>2</v>
      </c>
      <c r="J95" s="19"/>
      <c r="K95" s="20" t="s">
        <v>45</v>
      </c>
      <c r="L95" s="21"/>
      <c r="M95" s="21"/>
      <c r="N95" s="19" t="s">
        <v>17</v>
      </c>
      <c r="O95" s="22"/>
      <c r="P95" s="22" t="s">
        <v>46</v>
      </c>
      <c r="Q95" s="23"/>
      <c r="R95" s="24"/>
      <c r="S95" s="25"/>
    </row>
    <row r="96" spans="1:19" s="100" customFormat="1" ht="11.25" customHeight="1">
      <c r="A96" s="27"/>
      <c r="B96" s="27"/>
      <c r="C96" s="27"/>
      <c r="D96" s="27"/>
      <c r="E96" s="84"/>
      <c r="F96" s="14" t="s">
        <v>172</v>
      </c>
      <c r="G96" s="14"/>
      <c r="H96" s="14"/>
      <c r="I96" s="5"/>
      <c r="J96" s="5"/>
      <c r="K96" s="15"/>
      <c r="L96" s="16" t="s">
        <v>173</v>
      </c>
      <c r="M96" s="16" t="s">
        <v>174</v>
      </c>
      <c r="N96" s="5"/>
      <c r="O96" s="17"/>
      <c r="P96" s="5"/>
      <c r="Q96" s="26"/>
      <c r="R96" s="27"/>
      <c r="S96" s="28"/>
    </row>
    <row r="97" spans="1:19" s="95" customFormat="1" ht="11.25" customHeight="1">
      <c r="A97" s="24"/>
      <c r="B97" s="24"/>
      <c r="C97" s="24"/>
      <c r="D97" s="24"/>
      <c r="E97" s="86" t="s">
        <v>151</v>
      </c>
      <c r="F97" s="18">
        <v>1</v>
      </c>
      <c r="G97" s="18">
        <f t="shared" si="1"/>
        <v>1</v>
      </c>
      <c r="H97" s="18">
        <v>1</v>
      </c>
      <c r="I97" s="19" t="s">
        <v>2</v>
      </c>
      <c r="J97" s="19"/>
      <c r="K97" s="20" t="s">
        <v>25</v>
      </c>
      <c r="L97" s="21" t="s">
        <v>26</v>
      </c>
      <c r="M97" s="21" t="s">
        <v>27</v>
      </c>
      <c r="N97" s="19" t="s">
        <v>17</v>
      </c>
      <c r="O97" s="22" t="s">
        <v>17</v>
      </c>
      <c r="P97" s="22" t="s">
        <v>28</v>
      </c>
      <c r="Q97" s="23"/>
      <c r="R97" s="24"/>
      <c r="S97" s="25"/>
    </row>
    <row r="98" spans="1:19" s="95" customFormat="1" ht="11.25" customHeight="1">
      <c r="A98" s="24"/>
      <c r="B98" s="24"/>
      <c r="C98" s="24"/>
      <c r="D98" s="24"/>
      <c r="E98" s="86" t="s">
        <v>175</v>
      </c>
      <c r="F98" s="18">
        <v>2</v>
      </c>
      <c r="G98" s="18">
        <f t="shared" si="1"/>
        <v>2</v>
      </c>
      <c r="H98" s="18">
        <v>1</v>
      </c>
      <c r="I98" s="19" t="s">
        <v>30</v>
      </c>
      <c r="J98" s="19">
        <v>0</v>
      </c>
      <c r="K98" s="20">
        <v>5</v>
      </c>
      <c r="L98" s="21" t="s">
        <v>176</v>
      </c>
      <c r="M98" s="21" t="s">
        <v>177</v>
      </c>
      <c r="N98" s="19" t="s">
        <v>17</v>
      </c>
      <c r="O98" s="22" t="s">
        <v>17</v>
      </c>
      <c r="P98" s="19" t="s">
        <v>33</v>
      </c>
      <c r="Q98" s="23"/>
      <c r="R98" s="24"/>
      <c r="S98" s="25"/>
    </row>
    <row r="99" spans="1:19" s="95" customFormat="1" ht="11.25" customHeight="1">
      <c r="A99" s="24"/>
      <c r="B99" s="24"/>
      <c r="C99" s="24"/>
      <c r="D99" s="24"/>
      <c r="E99" s="86" t="s">
        <v>178</v>
      </c>
      <c r="F99" s="18">
        <v>3</v>
      </c>
      <c r="G99" s="18">
        <f t="shared" si="1"/>
        <v>12</v>
      </c>
      <c r="H99" s="18">
        <v>10</v>
      </c>
      <c r="I99" s="19" t="s">
        <v>2</v>
      </c>
      <c r="J99" s="19" t="s">
        <v>24</v>
      </c>
      <c r="K99" s="20"/>
      <c r="L99" s="21" t="s">
        <v>179</v>
      </c>
      <c r="M99" s="21" t="s">
        <v>180</v>
      </c>
      <c r="N99" s="19"/>
      <c r="O99" s="22" t="s">
        <v>17</v>
      </c>
      <c r="P99" s="19" t="s">
        <v>58</v>
      </c>
      <c r="Q99" s="23"/>
      <c r="R99" s="24"/>
      <c r="S99" s="25"/>
    </row>
    <row r="100" spans="1:19" s="95" customFormat="1" ht="11.25" customHeight="1">
      <c r="A100" s="24"/>
      <c r="B100" s="24"/>
      <c r="C100" s="24"/>
      <c r="D100" s="24"/>
      <c r="E100" s="86" t="s">
        <v>181</v>
      </c>
      <c r="F100" s="18">
        <v>13</v>
      </c>
      <c r="G100" s="18">
        <f t="shared" si="1"/>
        <v>13</v>
      </c>
      <c r="H100" s="18">
        <v>1</v>
      </c>
      <c r="I100" s="19" t="s">
        <v>30</v>
      </c>
      <c r="J100" s="19">
        <v>0</v>
      </c>
      <c r="K100" s="20"/>
      <c r="L100" s="21" t="s">
        <v>182</v>
      </c>
      <c r="M100" s="21" t="s">
        <v>183</v>
      </c>
      <c r="N100" s="19"/>
      <c r="O100" s="22" t="s">
        <v>17</v>
      </c>
      <c r="P100" s="19" t="s">
        <v>184</v>
      </c>
      <c r="Q100" s="23"/>
      <c r="R100" s="24"/>
      <c r="S100" s="25"/>
    </row>
    <row r="101" spans="1:19" s="95" customFormat="1" ht="11.25" customHeight="1">
      <c r="A101" s="24"/>
      <c r="B101" s="24"/>
      <c r="C101" s="24"/>
      <c r="D101" s="24"/>
      <c r="E101" s="86" t="s">
        <v>185</v>
      </c>
      <c r="F101" s="18">
        <v>14</v>
      </c>
      <c r="G101" s="18">
        <f t="shared" si="1"/>
        <v>23</v>
      </c>
      <c r="H101" s="18">
        <v>10</v>
      </c>
      <c r="I101" s="19" t="s">
        <v>30</v>
      </c>
      <c r="J101" s="19">
        <v>0</v>
      </c>
      <c r="K101" s="20"/>
      <c r="L101" s="21" t="s">
        <v>186</v>
      </c>
      <c r="M101" s="21" t="s">
        <v>187</v>
      </c>
      <c r="N101" s="19"/>
      <c r="O101" s="22" t="s">
        <v>17</v>
      </c>
      <c r="P101" s="19" t="s">
        <v>188</v>
      </c>
      <c r="Q101" s="23"/>
      <c r="R101" s="24"/>
      <c r="S101" s="25"/>
    </row>
    <row r="102" spans="1:19" s="95" customFormat="1" ht="11.25" customHeight="1">
      <c r="A102" s="24"/>
      <c r="B102" s="24"/>
      <c r="C102" s="24"/>
      <c r="D102" s="24"/>
      <c r="E102" s="86" t="s">
        <v>189</v>
      </c>
      <c r="F102" s="18">
        <v>24</v>
      </c>
      <c r="G102" s="18">
        <f t="shared" si="1"/>
        <v>25</v>
      </c>
      <c r="H102" s="18">
        <v>2</v>
      </c>
      <c r="I102" s="19" t="s">
        <v>2</v>
      </c>
      <c r="J102" s="19"/>
      <c r="K102" s="20"/>
      <c r="L102" s="21" t="s">
        <v>190</v>
      </c>
      <c r="M102" s="21" t="s">
        <v>191</v>
      </c>
      <c r="N102" s="19"/>
      <c r="O102" s="22" t="s">
        <v>17</v>
      </c>
      <c r="P102" s="19" t="s">
        <v>192</v>
      </c>
      <c r="Q102" s="23" t="s">
        <v>193</v>
      </c>
      <c r="R102" s="24"/>
      <c r="S102" s="25"/>
    </row>
    <row r="103" spans="1:19" s="95" customFormat="1" ht="11.25" customHeight="1">
      <c r="A103" s="24"/>
      <c r="B103" s="24"/>
      <c r="C103" s="24"/>
      <c r="D103" s="24"/>
      <c r="E103" s="86" t="s">
        <v>194</v>
      </c>
      <c r="F103" s="18">
        <v>26</v>
      </c>
      <c r="G103" s="18">
        <f t="shared" si="1"/>
        <v>26</v>
      </c>
      <c r="H103" s="18">
        <v>1</v>
      </c>
      <c r="I103" s="19" t="s">
        <v>2</v>
      </c>
      <c r="J103" s="19"/>
      <c r="K103" s="20"/>
      <c r="L103" s="21" t="s">
        <v>195</v>
      </c>
      <c r="M103" s="21" t="s">
        <v>196</v>
      </c>
      <c r="N103" s="19"/>
      <c r="O103" s="22" t="s">
        <v>17</v>
      </c>
      <c r="P103" s="19" t="s">
        <v>197</v>
      </c>
      <c r="Q103" s="23" t="s">
        <v>198</v>
      </c>
      <c r="R103" s="24"/>
      <c r="S103" s="25"/>
    </row>
    <row r="104" spans="1:19" s="95" customFormat="1" ht="11.25" customHeight="1">
      <c r="A104" s="24"/>
      <c r="B104" s="24"/>
      <c r="C104" s="24"/>
      <c r="D104" s="24"/>
      <c r="E104" s="86" t="s">
        <v>199</v>
      </c>
      <c r="F104" s="18">
        <v>27</v>
      </c>
      <c r="G104" s="18">
        <f t="shared" si="1"/>
        <v>27</v>
      </c>
      <c r="H104" s="18">
        <v>1</v>
      </c>
      <c r="I104" s="19" t="s">
        <v>2</v>
      </c>
      <c r="J104" s="19"/>
      <c r="K104" s="20"/>
      <c r="L104" s="21" t="s">
        <v>200</v>
      </c>
      <c r="M104" s="21" t="s">
        <v>201</v>
      </c>
      <c r="N104" s="19"/>
      <c r="O104" s="22" t="s">
        <v>17</v>
      </c>
      <c r="P104" s="19" t="s">
        <v>202</v>
      </c>
      <c r="Q104" s="23" t="s">
        <v>203</v>
      </c>
      <c r="R104" s="24"/>
      <c r="S104" s="25"/>
    </row>
    <row r="105" spans="1:19" s="95" customFormat="1" ht="11.25" customHeight="1">
      <c r="A105" s="24"/>
      <c r="B105" s="24"/>
      <c r="C105" s="24"/>
      <c r="D105" s="24"/>
      <c r="E105" s="86" t="s">
        <v>204</v>
      </c>
      <c r="F105" s="18">
        <v>28</v>
      </c>
      <c r="G105" s="18">
        <f t="shared" si="1"/>
        <v>57</v>
      </c>
      <c r="H105" s="18">
        <v>30</v>
      </c>
      <c r="I105" s="19" t="s">
        <v>2</v>
      </c>
      <c r="J105" s="19"/>
      <c r="K105" s="20"/>
      <c r="L105" s="21" t="s">
        <v>205</v>
      </c>
      <c r="M105" s="21" t="s">
        <v>206</v>
      </c>
      <c r="N105" s="19"/>
      <c r="O105" s="22" t="s">
        <v>17</v>
      </c>
      <c r="P105" s="19" t="s">
        <v>207</v>
      </c>
      <c r="Q105" s="23"/>
      <c r="R105" s="24"/>
      <c r="S105" s="25"/>
    </row>
    <row r="106" spans="1:19" s="95" customFormat="1" ht="11.25" customHeight="1">
      <c r="A106" s="24"/>
      <c r="B106" s="24"/>
      <c r="C106" s="24"/>
      <c r="D106" s="24"/>
      <c r="E106" s="86" t="s">
        <v>208</v>
      </c>
      <c r="F106" s="18">
        <v>58</v>
      </c>
      <c r="G106" s="18">
        <f t="shared" si="1"/>
        <v>107</v>
      </c>
      <c r="H106" s="18">
        <v>50</v>
      </c>
      <c r="I106" s="19" t="s">
        <v>2</v>
      </c>
      <c r="J106" s="19"/>
      <c r="K106" s="20"/>
      <c r="L106" s="21" t="s">
        <v>209</v>
      </c>
      <c r="M106" s="21" t="s">
        <v>210</v>
      </c>
      <c r="N106" s="19"/>
      <c r="O106" s="22" t="s">
        <v>17</v>
      </c>
      <c r="P106" s="19" t="s">
        <v>211</v>
      </c>
      <c r="Q106" s="23"/>
      <c r="R106" s="24"/>
      <c r="S106" s="25"/>
    </row>
    <row r="107" spans="1:19" s="95" customFormat="1" ht="11.25" customHeight="1">
      <c r="A107" s="24"/>
      <c r="B107" s="24"/>
      <c r="C107" s="24"/>
      <c r="D107" s="24"/>
      <c r="E107" s="86" t="s">
        <v>212</v>
      </c>
      <c r="F107" s="18">
        <v>108</v>
      </c>
      <c r="G107" s="18">
        <f t="shared" si="1"/>
        <v>112</v>
      </c>
      <c r="H107" s="18">
        <v>5</v>
      </c>
      <c r="I107" s="19" t="s">
        <v>30</v>
      </c>
      <c r="J107" s="19">
        <v>0</v>
      </c>
      <c r="K107" s="20"/>
      <c r="L107" s="21" t="s">
        <v>213</v>
      </c>
      <c r="M107" s="21" t="s">
        <v>214</v>
      </c>
      <c r="N107" s="19"/>
      <c r="O107" s="22" t="s">
        <v>17</v>
      </c>
      <c r="P107" s="19" t="s">
        <v>215</v>
      </c>
      <c r="Q107" s="23"/>
      <c r="R107" s="24"/>
      <c r="S107" s="25"/>
    </row>
    <row r="108" spans="1:19" s="95" customFormat="1" ht="11.25" customHeight="1">
      <c r="A108" s="24"/>
      <c r="B108" s="24"/>
      <c r="C108" s="24"/>
      <c r="D108" s="24"/>
      <c r="E108" s="86" t="s">
        <v>216</v>
      </c>
      <c r="F108" s="18">
        <v>113</v>
      </c>
      <c r="G108" s="18">
        <f t="shared" si="1"/>
        <v>113</v>
      </c>
      <c r="H108" s="18">
        <v>1</v>
      </c>
      <c r="I108" s="19" t="s">
        <v>30</v>
      </c>
      <c r="J108" s="19">
        <v>0</v>
      </c>
      <c r="K108" s="20"/>
      <c r="L108" s="21" t="s">
        <v>217</v>
      </c>
      <c r="M108" s="21" t="s">
        <v>218</v>
      </c>
      <c r="N108" s="19"/>
      <c r="O108" s="22" t="s">
        <v>17</v>
      </c>
      <c r="P108" s="19" t="s">
        <v>219</v>
      </c>
      <c r="Q108" s="23"/>
      <c r="R108" s="24"/>
      <c r="S108" s="25"/>
    </row>
    <row r="109" spans="1:19" s="95" customFormat="1" ht="11.25" customHeight="1">
      <c r="A109" s="24"/>
      <c r="B109" s="24"/>
      <c r="C109" s="24"/>
      <c r="D109" s="24"/>
      <c r="E109" s="86" t="s">
        <v>220</v>
      </c>
      <c r="F109" s="18">
        <v>114</v>
      </c>
      <c r="G109" s="18">
        <f t="shared" si="1"/>
        <v>123</v>
      </c>
      <c r="H109" s="18">
        <v>10</v>
      </c>
      <c r="I109" s="19" t="s">
        <v>30</v>
      </c>
      <c r="J109" s="19">
        <v>0</v>
      </c>
      <c r="K109" s="20"/>
      <c r="L109" s="21" t="s">
        <v>221</v>
      </c>
      <c r="M109" s="21" t="s">
        <v>222</v>
      </c>
      <c r="N109" s="19"/>
      <c r="O109" s="22" t="s">
        <v>17</v>
      </c>
      <c r="P109" s="19" t="s">
        <v>223</v>
      </c>
      <c r="Q109" s="23"/>
      <c r="R109" s="24"/>
      <c r="S109" s="25"/>
    </row>
    <row r="110" spans="1:19" s="95" customFormat="1" ht="11.25" customHeight="1">
      <c r="A110" s="24"/>
      <c r="B110" s="24"/>
      <c r="C110" s="24"/>
      <c r="D110" s="24"/>
      <c r="E110" s="86" t="s">
        <v>224</v>
      </c>
      <c r="F110" s="18">
        <v>124</v>
      </c>
      <c r="G110" s="18">
        <f t="shared" si="1"/>
        <v>125</v>
      </c>
      <c r="H110" s="18">
        <v>2</v>
      </c>
      <c r="I110" s="19" t="s">
        <v>2</v>
      </c>
      <c r="J110" s="19"/>
      <c r="K110" s="20" t="s">
        <v>45</v>
      </c>
      <c r="L110" s="21"/>
      <c r="M110" s="21"/>
      <c r="N110" s="19" t="s">
        <v>17</v>
      </c>
      <c r="O110" s="22" t="s">
        <v>17</v>
      </c>
      <c r="P110" s="22" t="s">
        <v>46</v>
      </c>
      <c r="Q110" s="23"/>
      <c r="R110" s="24"/>
      <c r="S110" s="25"/>
    </row>
    <row r="111" spans="1:19" s="100" customFormat="1" ht="11.25" customHeight="1">
      <c r="A111" s="27"/>
      <c r="B111" s="27"/>
      <c r="C111" s="27"/>
      <c r="D111" s="27"/>
      <c r="E111" s="84"/>
      <c r="F111" s="14" t="s">
        <v>225</v>
      </c>
      <c r="G111" s="14"/>
      <c r="H111" s="14"/>
      <c r="I111" s="5"/>
      <c r="J111" s="5"/>
      <c r="K111" s="15"/>
      <c r="L111" s="16" t="s">
        <v>226</v>
      </c>
      <c r="M111" s="16" t="s">
        <v>227</v>
      </c>
      <c r="N111" s="5"/>
      <c r="O111" s="17"/>
      <c r="P111" s="5"/>
      <c r="Q111" s="26"/>
      <c r="R111" s="27"/>
      <c r="S111" s="28"/>
    </row>
    <row r="112" spans="1:19" s="95" customFormat="1" ht="11.25" customHeight="1">
      <c r="A112" s="24"/>
      <c r="B112" s="24"/>
      <c r="C112" s="24"/>
      <c r="D112" s="24"/>
      <c r="E112" s="86" t="s">
        <v>228</v>
      </c>
      <c r="F112" s="18">
        <v>1</v>
      </c>
      <c r="G112" s="18">
        <f t="shared" si="1"/>
        <v>1</v>
      </c>
      <c r="H112" s="18">
        <v>1</v>
      </c>
      <c r="I112" s="19" t="s">
        <v>51</v>
      </c>
      <c r="J112" s="19"/>
      <c r="K112" s="20" t="s">
        <v>25</v>
      </c>
      <c r="L112" s="21" t="s">
        <v>26</v>
      </c>
      <c r="M112" s="21" t="s">
        <v>27</v>
      </c>
      <c r="N112" s="19" t="s">
        <v>17</v>
      </c>
      <c r="O112" s="22" t="s">
        <v>17</v>
      </c>
      <c r="P112" s="22" t="s">
        <v>28</v>
      </c>
      <c r="Q112" s="23"/>
      <c r="R112" s="24"/>
      <c r="S112" s="25"/>
    </row>
    <row r="113" spans="1:19" s="95" customFormat="1" ht="11.25" customHeight="1">
      <c r="A113" s="24"/>
      <c r="B113" s="24"/>
      <c r="C113" s="24"/>
      <c r="D113" s="24"/>
      <c r="E113" s="86" t="s">
        <v>229</v>
      </c>
      <c r="F113" s="18">
        <f>G112+1</f>
        <v>2</v>
      </c>
      <c r="G113" s="18">
        <f t="shared" si="1"/>
        <v>2</v>
      </c>
      <c r="H113" s="18">
        <v>1</v>
      </c>
      <c r="I113" s="19" t="s">
        <v>2</v>
      </c>
      <c r="J113" s="19"/>
      <c r="K113" s="20">
        <v>7</v>
      </c>
      <c r="L113" s="21" t="s">
        <v>230</v>
      </c>
      <c r="M113" s="21" t="s">
        <v>231</v>
      </c>
      <c r="N113" s="19" t="s">
        <v>17</v>
      </c>
      <c r="O113" s="22" t="s">
        <v>17</v>
      </c>
      <c r="P113" s="19" t="s">
        <v>33</v>
      </c>
      <c r="Q113" s="23"/>
      <c r="R113" s="24"/>
      <c r="S113" s="25"/>
    </row>
    <row r="114" spans="1:19" s="95" customFormat="1" ht="11.25" customHeight="1">
      <c r="A114" s="24"/>
      <c r="B114" s="24"/>
      <c r="C114" s="24"/>
      <c r="D114" s="24"/>
      <c r="E114" s="86" t="s">
        <v>232</v>
      </c>
      <c r="F114" s="18">
        <f t="shared" ref="F114:F126" si="7">G113+1</f>
        <v>3</v>
      </c>
      <c r="G114" s="18">
        <f t="shared" si="1"/>
        <v>12</v>
      </c>
      <c r="H114" s="103">
        <v>10</v>
      </c>
      <c r="I114" s="19" t="s">
        <v>2</v>
      </c>
      <c r="J114" s="19"/>
      <c r="K114" s="20"/>
      <c r="L114" s="21" t="s">
        <v>233</v>
      </c>
      <c r="M114" s="21" t="s">
        <v>234</v>
      </c>
      <c r="N114" s="19" t="s">
        <v>17</v>
      </c>
      <c r="O114" s="22" t="s">
        <v>17</v>
      </c>
      <c r="P114" s="19" t="s">
        <v>78</v>
      </c>
      <c r="Q114" s="23"/>
      <c r="R114" s="24"/>
      <c r="S114" s="25"/>
    </row>
    <row r="115" spans="1:19" s="95" customFormat="1" ht="11.25" customHeight="1">
      <c r="A115" s="24"/>
      <c r="B115" s="24"/>
      <c r="C115" s="24"/>
      <c r="D115" s="24"/>
      <c r="E115" s="86" t="s">
        <v>235</v>
      </c>
      <c r="F115" s="18">
        <f t="shared" si="7"/>
        <v>13</v>
      </c>
      <c r="G115" s="18">
        <f t="shared" si="1"/>
        <v>22</v>
      </c>
      <c r="H115" s="103">
        <v>10</v>
      </c>
      <c r="I115" s="19" t="s">
        <v>2</v>
      </c>
      <c r="J115" s="19"/>
      <c r="K115" s="20"/>
      <c r="L115" s="21" t="s">
        <v>236</v>
      </c>
      <c r="M115" s="21" t="s">
        <v>237</v>
      </c>
      <c r="N115" s="19" t="s">
        <v>17</v>
      </c>
      <c r="O115" s="22" t="s">
        <v>17</v>
      </c>
      <c r="P115" s="19" t="s">
        <v>82</v>
      </c>
      <c r="Q115" s="23"/>
      <c r="R115" s="24"/>
      <c r="S115" s="25"/>
    </row>
    <row r="116" spans="1:19" s="95" customFormat="1" ht="11.25" customHeight="1">
      <c r="A116" s="24"/>
      <c r="B116" s="24"/>
      <c r="C116" s="24"/>
      <c r="D116" s="24"/>
      <c r="E116" s="86" t="s">
        <v>238</v>
      </c>
      <c r="F116" s="18">
        <f t="shared" si="7"/>
        <v>23</v>
      </c>
      <c r="G116" s="18">
        <f t="shared" si="1"/>
        <v>25</v>
      </c>
      <c r="H116" s="18">
        <v>3</v>
      </c>
      <c r="I116" s="19" t="s">
        <v>30</v>
      </c>
      <c r="J116" s="19"/>
      <c r="K116" s="20"/>
      <c r="L116" s="21" t="s">
        <v>239</v>
      </c>
      <c r="M116" s="21" t="s">
        <v>240</v>
      </c>
      <c r="N116" s="19"/>
      <c r="O116" s="22" t="s">
        <v>17</v>
      </c>
      <c r="P116" s="19" t="s">
        <v>241</v>
      </c>
      <c r="Q116" s="23"/>
      <c r="R116" s="24"/>
      <c r="S116" s="25"/>
    </row>
    <row r="117" spans="1:19" s="95" customFormat="1" ht="11.25" customHeight="1">
      <c r="A117" s="24"/>
      <c r="B117" s="24"/>
      <c r="C117" s="24"/>
      <c r="D117" s="24"/>
      <c r="E117" s="86" t="s">
        <v>242</v>
      </c>
      <c r="F117" s="18">
        <f t="shared" si="7"/>
        <v>26</v>
      </c>
      <c r="G117" s="18">
        <f t="shared" si="1"/>
        <v>35</v>
      </c>
      <c r="H117" s="103">
        <v>10</v>
      </c>
      <c r="I117" s="19" t="s">
        <v>30</v>
      </c>
      <c r="J117" s="19">
        <v>3</v>
      </c>
      <c r="K117" s="20"/>
      <c r="L117" s="21" t="s">
        <v>243</v>
      </c>
      <c r="M117" s="21" t="s">
        <v>244</v>
      </c>
      <c r="N117" s="19" t="s">
        <v>17</v>
      </c>
      <c r="O117" s="22" t="s">
        <v>17</v>
      </c>
      <c r="P117" s="19" t="s">
        <v>245</v>
      </c>
      <c r="Q117" s="23"/>
      <c r="R117" s="24"/>
      <c r="S117" s="25"/>
    </row>
    <row r="118" spans="1:19" s="95" customFormat="1" ht="11.25" customHeight="1">
      <c r="A118" s="24"/>
      <c r="B118" s="24"/>
      <c r="C118" s="24"/>
      <c r="D118" s="24"/>
      <c r="E118" s="86" t="s">
        <v>246</v>
      </c>
      <c r="F118" s="18">
        <f t="shared" si="7"/>
        <v>36</v>
      </c>
      <c r="G118" s="18">
        <f t="shared" si="1"/>
        <v>37</v>
      </c>
      <c r="H118" s="103">
        <v>2</v>
      </c>
      <c r="I118" s="19" t="s">
        <v>2</v>
      </c>
      <c r="J118" s="19"/>
      <c r="K118" s="20"/>
      <c r="L118" s="21" t="s">
        <v>247</v>
      </c>
      <c r="M118" s="21" t="s">
        <v>248</v>
      </c>
      <c r="N118" s="19"/>
      <c r="O118" s="22" t="s">
        <v>17</v>
      </c>
      <c r="P118" s="19" t="s">
        <v>249</v>
      </c>
      <c r="Q118" s="23" t="s">
        <v>250</v>
      </c>
      <c r="R118" s="24"/>
      <c r="S118" s="25"/>
    </row>
    <row r="119" spans="1:19" s="95" customFormat="1" ht="11.25" customHeight="1">
      <c r="A119" s="24"/>
      <c r="B119" s="24"/>
      <c r="C119" s="24"/>
      <c r="D119" s="24"/>
      <c r="E119" s="86" t="s">
        <v>251</v>
      </c>
      <c r="F119" s="18">
        <f t="shared" si="7"/>
        <v>38</v>
      </c>
      <c r="G119" s="18">
        <f t="shared" si="1"/>
        <v>72</v>
      </c>
      <c r="H119" s="18">
        <v>35</v>
      </c>
      <c r="I119" s="19" t="s">
        <v>2</v>
      </c>
      <c r="J119" s="19"/>
      <c r="K119" s="20"/>
      <c r="L119" s="21" t="s">
        <v>252</v>
      </c>
      <c r="M119" s="21" t="s">
        <v>253</v>
      </c>
      <c r="N119" s="19" t="s">
        <v>17</v>
      </c>
      <c r="O119" s="22" t="s">
        <v>17</v>
      </c>
      <c r="P119" s="19" t="s">
        <v>254</v>
      </c>
      <c r="Q119" s="23"/>
      <c r="R119" s="24"/>
      <c r="S119" s="25"/>
    </row>
    <row r="120" spans="1:19" s="95" customFormat="1" ht="11.25" customHeight="1">
      <c r="A120" s="24"/>
      <c r="B120" s="24"/>
      <c r="C120" s="24"/>
      <c r="D120" s="24"/>
      <c r="E120" s="86" t="s">
        <v>255</v>
      </c>
      <c r="F120" s="18">
        <f t="shared" si="7"/>
        <v>73</v>
      </c>
      <c r="G120" s="18">
        <f t="shared" si="1"/>
        <v>90</v>
      </c>
      <c r="H120" s="18">
        <v>18</v>
      </c>
      <c r="I120" s="19" t="s">
        <v>2</v>
      </c>
      <c r="J120" s="19"/>
      <c r="K120" s="20"/>
      <c r="L120" s="21" t="s">
        <v>256</v>
      </c>
      <c r="M120" s="21" t="s">
        <v>257</v>
      </c>
      <c r="N120" s="19"/>
      <c r="O120" s="22" t="s">
        <v>17</v>
      </c>
      <c r="P120" s="19" t="s">
        <v>258</v>
      </c>
      <c r="Q120" s="23"/>
      <c r="R120" s="24"/>
      <c r="S120" s="25"/>
    </row>
    <row r="121" spans="1:19" s="95" customFormat="1" ht="11.25" customHeight="1">
      <c r="A121" s="24"/>
      <c r="B121" s="24"/>
      <c r="C121" s="24"/>
      <c r="D121" s="24"/>
      <c r="E121" s="86" t="s">
        <v>259</v>
      </c>
      <c r="F121" s="18">
        <f t="shared" si="7"/>
        <v>91</v>
      </c>
      <c r="G121" s="18">
        <f t="shared" si="1"/>
        <v>125</v>
      </c>
      <c r="H121" s="18">
        <v>35</v>
      </c>
      <c r="I121" s="19" t="s">
        <v>2</v>
      </c>
      <c r="J121" s="19"/>
      <c r="K121" s="20"/>
      <c r="L121" s="21" t="s">
        <v>260</v>
      </c>
      <c r="M121" s="21" t="s">
        <v>261</v>
      </c>
      <c r="N121" s="19"/>
      <c r="O121" s="22" t="s">
        <v>17</v>
      </c>
      <c r="P121" s="19" t="s">
        <v>262</v>
      </c>
      <c r="Q121" s="23"/>
      <c r="R121" s="24"/>
      <c r="S121" s="25"/>
    </row>
    <row r="122" spans="1:19" s="95" customFormat="1" ht="11.25" customHeight="1">
      <c r="A122" s="24"/>
      <c r="B122" s="24"/>
      <c r="C122" s="24"/>
      <c r="D122" s="24"/>
      <c r="E122" s="86" t="s">
        <v>263</v>
      </c>
      <c r="F122" s="18">
        <f t="shared" si="7"/>
        <v>126</v>
      </c>
      <c r="G122" s="18">
        <f t="shared" si="1"/>
        <v>126</v>
      </c>
      <c r="H122" s="18">
        <v>1</v>
      </c>
      <c r="I122" s="19" t="s">
        <v>30</v>
      </c>
      <c r="J122" s="19">
        <v>0</v>
      </c>
      <c r="K122" s="20"/>
      <c r="L122" s="21" t="s">
        <v>264</v>
      </c>
      <c r="M122" s="21" t="s">
        <v>183</v>
      </c>
      <c r="N122" s="19"/>
      <c r="O122" s="22" t="s">
        <v>17</v>
      </c>
      <c r="P122" s="19" t="s">
        <v>184</v>
      </c>
      <c r="Q122" s="23"/>
      <c r="R122" s="24"/>
      <c r="S122" s="25"/>
    </row>
    <row r="123" spans="1:19" s="95" customFormat="1" ht="11.25" customHeight="1">
      <c r="A123" s="24"/>
      <c r="B123" s="24"/>
      <c r="C123" s="24"/>
      <c r="D123" s="24"/>
      <c r="E123" s="86" t="s">
        <v>265</v>
      </c>
      <c r="F123" s="18">
        <f t="shared" si="7"/>
        <v>127</v>
      </c>
      <c r="G123" s="18">
        <f t="shared" si="1"/>
        <v>136</v>
      </c>
      <c r="H123" s="18">
        <v>10</v>
      </c>
      <c r="I123" s="19" t="s">
        <v>30</v>
      </c>
      <c r="J123" s="19">
        <v>0</v>
      </c>
      <c r="K123" s="20"/>
      <c r="L123" s="21" t="s">
        <v>266</v>
      </c>
      <c r="M123" s="21" t="s">
        <v>187</v>
      </c>
      <c r="N123" s="19"/>
      <c r="O123" s="22" t="s">
        <v>17</v>
      </c>
      <c r="P123" s="19" t="s">
        <v>188</v>
      </c>
      <c r="Q123" s="23"/>
      <c r="R123" s="24"/>
      <c r="S123" s="25"/>
    </row>
    <row r="124" spans="1:19" s="95" customFormat="1" ht="11.25" customHeight="1">
      <c r="A124" s="75"/>
      <c r="B124" s="75"/>
      <c r="C124" s="75"/>
      <c r="D124" s="75"/>
      <c r="E124" s="89" t="s">
        <v>402</v>
      </c>
      <c r="F124" s="60">
        <f t="shared" si="7"/>
        <v>137</v>
      </c>
      <c r="G124" s="60">
        <f t="shared" ref="G124:G126" si="8">F124+H124-1</f>
        <v>206</v>
      </c>
      <c r="H124" s="76">
        <v>70</v>
      </c>
      <c r="I124" s="77" t="s">
        <v>2</v>
      </c>
      <c r="J124" s="77"/>
      <c r="K124" s="78"/>
      <c r="L124" s="79" t="s">
        <v>367</v>
      </c>
      <c r="M124" s="79" t="s">
        <v>368</v>
      </c>
      <c r="N124" s="77"/>
      <c r="O124" s="80"/>
      <c r="P124" s="77"/>
      <c r="Q124" s="81"/>
      <c r="R124" s="75"/>
      <c r="S124" s="82"/>
    </row>
    <row r="125" spans="1:19" s="95" customFormat="1" ht="11.25" customHeight="1">
      <c r="A125" s="59"/>
      <c r="B125" s="59"/>
      <c r="C125" s="59"/>
      <c r="D125" s="59"/>
      <c r="E125" s="89" t="s">
        <v>403</v>
      </c>
      <c r="F125" s="60">
        <f t="shared" si="7"/>
        <v>207</v>
      </c>
      <c r="G125" s="60">
        <f t="shared" si="8"/>
        <v>226</v>
      </c>
      <c r="H125" s="60">
        <v>20</v>
      </c>
      <c r="I125" s="61" t="s">
        <v>2</v>
      </c>
      <c r="J125" s="61"/>
      <c r="K125" s="62"/>
      <c r="L125" s="63" t="s">
        <v>370</v>
      </c>
      <c r="M125" s="63" t="s">
        <v>369</v>
      </c>
      <c r="N125" s="61"/>
      <c r="O125" s="64"/>
      <c r="P125" s="61"/>
      <c r="Q125" s="65"/>
      <c r="R125" s="59"/>
      <c r="S125" s="66"/>
    </row>
    <row r="126" spans="1:19" s="95" customFormat="1" ht="11.25" customHeight="1">
      <c r="A126" s="24"/>
      <c r="B126" s="24"/>
      <c r="C126" s="24"/>
      <c r="D126" s="24"/>
      <c r="E126" s="86" t="s">
        <v>267</v>
      </c>
      <c r="F126" s="18">
        <f t="shared" si="7"/>
        <v>227</v>
      </c>
      <c r="G126" s="18">
        <f t="shared" si="8"/>
        <v>228</v>
      </c>
      <c r="H126" s="18">
        <v>2</v>
      </c>
      <c r="I126" s="19" t="s">
        <v>2</v>
      </c>
      <c r="J126" s="19"/>
      <c r="K126" s="20" t="s">
        <v>45</v>
      </c>
      <c r="L126" s="21"/>
      <c r="M126" s="21"/>
      <c r="N126" s="19" t="s">
        <v>17</v>
      </c>
      <c r="O126" s="22" t="s">
        <v>17</v>
      </c>
      <c r="P126" s="22" t="s">
        <v>46</v>
      </c>
      <c r="Q126" s="23"/>
      <c r="R126" s="24"/>
      <c r="S126" s="25"/>
    </row>
    <row r="127" spans="1:19" s="100" customFormat="1" ht="11.25" customHeight="1">
      <c r="A127" s="27"/>
      <c r="B127" s="27"/>
      <c r="C127" s="27"/>
      <c r="D127" s="27"/>
      <c r="E127" s="84"/>
      <c r="F127" s="14" t="s">
        <v>268</v>
      </c>
      <c r="G127" s="14"/>
      <c r="H127" s="14"/>
      <c r="I127" s="5"/>
      <c r="J127" s="5"/>
      <c r="K127" s="15"/>
      <c r="L127" s="16" t="s">
        <v>269</v>
      </c>
      <c r="M127" s="16" t="s">
        <v>270</v>
      </c>
      <c r="N127" s="5"/>
      <c r="O127" s="17"/>
      <c r="P127" s="5"/>
      <c r="Q127" s="26"/>
      <c r="R127" s="27"/>
      <c r="S127" s="28"/>
    </row>
    <row r="128" spans="1:19" s="95" customFormat="1" ht="11.25" customHeight="1">
      <c r="A128" s="24"/>
      <c r="B128" s="24"/>
      <c r="C128" s="24"/>
      <c r="D128" s="24"/>
      <c r="E128" s="86" t="s">
        <v>271</v>
      </c>
      <c r="F128" s="18">
        <v>1</v>
      </c>
      <c r="G128" s="18">
        <f t="shared" ref="G128:G134" si="9">F128+H128-1</f>
        <v>1</v>
      </c>
      <c r="H128" s="18">
        <v>1</v>
      </c>
      <c r="I128" s="19" t="s">
        <v>2</v>
      </c>
      <c r="J128" s="19"/>
      <c r="K128" s="20" t="s">
        <v>25</v>
      </c>
      <c r="L128" s="21" t="s">
        <v>26</v>
      </c>
      <c r="M128" s="21" t="s">
        <v>27</v>
      </c>
      <c r="N128" s="19" t="s">
        <v>17</v>
      </c>
      <c r="O128" s="22" t="s">
        <v>17</v>
      </c>
      <c r="P128" s="22" t="s">
        <v>28</v>
      </c>
      <c r="Q128" s="23"/>
      <c r="R128" s="24"/>
      <c r="S128" s="25"/>
    </row>
    <row r="129" spans="1:19" s="95" customFormat="1" ht="11.25" customHeight="1">
      <c r="A129" s="24"/>
      <c r="B129" s="24"/>
      <c r="C129" s="24"/>
      <c r="D129" s="24"/>
      <c r="E129" s="86" t="s">
        <v>272</v>
      </c>
      <c r="F129" s="18">
        <v>2</v>
      </c>
      <c r="G129" s="18">
        <f t="shared" si="9"/>
        <v>2</v>
      </c>
      <c r="H129" s="18">
        <v>1</v>
      </c>
      <c r="I129" s="19" t="s">
        <v>30</v>
      </c>
      <c r="J129" s="19"/>
      <c r="K129" s="20">
        <v>9</v>
      </c>
      <c r="L129" s="21" t="s">
        <v>273</v>
      </c>
      <c r="M129" s="21" t="s">
        <v>274</v>
      </c>
      <c r="N129" s="19" t="s">
        <v>17</v>
      </c>
      <c r="O129" s="22" t="s">
        <v>17</v>
      </c>
      <c r="P129" s="19" t="s">
        <v>33</v>
      </c>
      <c r="Q129" s="23"/>
      <c r="R129" s="24"/>
      <c r="S129" s="25"/>
    </row>
    <row r="130" spans="1:19" s="95" customFormat="1" ht="11.25" customHeight="1">
      <c r="A130" s="24"/>
      <c r="B130" s="24"/>
      <c r="C130" s="24"/>
      <c r="D130" s="24"/>
      <c r="E130" s="86" t="s">
        <v>275</v>
      </c>
      <c r="F130" s="18">
        <v>3</v>
      </c>
      <c r="G130" s="18">
        <f t="shared" si="9"/>
        <v>12</v>
      </c>
      <c r="H130" s="18">
        <v>10</v>
      </c>
      <c r="I130" s="19" t="s">
        <v>30</v>
      </c>
      <c r="J130" s="19"/>
      <c r="K130" s="20"/>
      <c r="L130" s="21" t="s">
        <v>276</v>
      </c>
      <c r="M130" s="21" t="s">
        <v>277</v>
      </c>
      <c r="N130" s="19" t="s">
        <v>17</v>
      </c>
      <c r="O130" s="22" t="s">
        <v>17</v>
      </c>
      <c r="P130" s="19" t="s">
        <v>278</v>
      </c>
      <c r="Q130" s="23"/>
      <c r="R130" s="24"/>
      <c r="S130" s="25"/>
    </row>
    <row r="131" spans="1:19" s="95" customFormat="1" ht="11.25" customHeight="1">
      <c r="A131" s="24"/>
      <c r="B131" s="24"/>
      <c r="C131" s="24"/>
      <c r="D131" s="24"/>
      <c r="E131" s="86" t="s">
        <v>279</v>
      </c>
      <c r="F131" s="18">
        <v>13</v>
      </c>
      <c r="G131" s="18">
        <f t="shared" si="9"/>
        <v>22</v>
      </c>
      <c r="H131" s="18">
        <v>10</v>
      </c>
      <c r="I131" s="19" t="s">
        <v>30</v>
      </c>
      <c r="J131" s="19">
        <v>3</v>
      </c>
      <c r="K131" s="20"/>
      <c r="L131" s="21" t="s">
        <v>280</v>
      </c>
      <c r="M131" s="21" t="s">
        <v>281</v>
      </c>
      <c r="N131" s="19" t="s">
        <v>17</v>
      </c>
      <c r="O131" s="22" t="s">
        <v>17</v>
      </c>
      <c r="P131" s="19" t="s">
        <v>282</v>
      </c>
      <c r="Q131" s="23" t="s">
        <v>24</v>
      </c>
      <c r="R131" s="24"/>
      <c r="S131" s="25"/>
    </row>
    <row r="132" spans="1:19" s="95" customFormat="1" ht="11.25" customHeight="1">
      <c r="A132" s="24"/>
      <c r="B132" s="24"/>
      <c r="C132" s="24"/>
      <c r="D132" s="24"/>
      <c r="E132" s="86" t="s">
        <v>283</v>
      </c>
      <c r="F132" s="18">
        <v>23</v>
      </c>
      <c r="G132" s="18">
        <f t="shared" si="9"/>
        <v>32</v>
      </c>
      <c r="H132" s="18">
        <v>10</v>
      </c>
      <c r="I132" s="19" t="s">
        <v>30</v>
      </c>
      <c r="J132" s="19"/>
      <c r="K132" s="20"/>
      <c r="L132" s="21" t="s">
        <v>284</v>
      </c>
      <c r="M132" s="21" t="s">
        <v>285</v>
      </c>
      <c r="N132" s="19" t="s">
        <v>17</v>
      </c>
      <c r="O132" s="22" t="s">
        <v>17</v>
      </c>
      <c r="P132" s="19" t="s">
        <v>286</v>
      </c>
      <c r="Q132" s="23"/>
      <c r="R132" s="24"/>
      <c r="S132" s="25"/>
    </row>
    <row r="133" spans="1:19" s="95" customFormat="1" ht="11.25" customHeight="1">
      <c r="A133" s="24"/>
      <c r="B133" s="24"/>
      <c r="C133" s="24"/>
      <c r="D133" s="24"/>
      <c r="E133" s="86" t="s">
        <v>287</v>
      </c>
      <c r="F133" s="18">
        <v>33</v>
      </c>
      <c r="G133" s="18">
        <f t="shared" si="9"/>
        <v>80</v>
      </c>
      <c r="H133" s="18">
        <v>48</v>
      </c>
      <c r="I133" s="19" t="s">
        <v>2</v>
      </c>
      <c r="J133" s="19"/>
      <c r="K133" s="20"/>
      <c r="L133" s="21" t="s">
        <v>288</v>
      </c>
      <c r="M133" s="21" t="s">
        <v>289</v>
      </c>
      <c r="N133" s="19"/>
      <c r="O133" s="22"/>
      <c r="P133" s="19"/>
      <c r="Q133" s="23"/>
      <c r="R133" s="24"/>
      <c r="S133" s="25"/>
    </row>
    <row r="134" spans="1:19" s="95" customFormat="1" ht="11.25" customHeight="1" thickBot="1">
      <c r="A134" s="58"/>
      <c r="B134" s="58"/>
      <c r="C134" s="58"/>
      <c r="D134" s="58"/>
      <c r="E134" s="90" t="s">
        <v>290</v>
      </c>
      <c r="F134" s="29">
        <v>81</v>
      </c>
      <c r="G134" s="29">
        <f t="shared" si="9"/>
        <v>82</v>
      </c>
      <c r="H134" s="29">
        <v>2</v>
      </c>
      <c r="I134" s="30" t="s">
        <v>2</v>
      </c>
      <c r="J134" s="30"/>
      <c r="K134" s="31" t="s">
        <v>45</v>
      </c>
      <c r="L134" s="32"/>
      <c r="M134" s="32"/>
      <c r="N134" s="30" t="s">
        <v>17</v>
      </c>
      <c r="O134" s="33" t="s">
        <v>17</v>
      </c>
      <c r="P134" s="33" t="s">
        <v>46</v>
      </c>
      <c r="Q134" s="34"/>
      <c r="R134" s="24"/>
      <c r="S134" s="25"/>
    </row>
    <row r="135" spans="1:19" s="95" customFormat="1" ht="11.25" customHeight="1" thickBot="1">
      <c r="A135" s="35"/>
      <c r="B135" s="35"/>
      <c r="C135" s="35"/>
      <c r="D135" s="35"/>
      <c r="E135" s="91"/>
      <c r="F135" s="36"/>
      <c r="G135" s="36"/>
      <c r="H135" s="36"/>
      <c r="I135" s="37"/>
      <c r="J135" s="37"/>
      <c r="K135" s="38"/>
      <c r="L135" s="39"/>
      <c r="M135" s="39"/>
      <c r="N135" s="37"/>
      <c r="O135" s="40"/>
      <c r="P135" s="37"/>
      <c r="Q135" s="35"/>
      <c r="R135" s="25"/>
      <c r="S135" s="25"/>
    </row>
    <row r="136" spans="1:19" s="95" customFormat="1" ht="11.25" customHeight="1">
      <c r="A136" s="25"/>
      <c r="B136" s="25"/>
      <c r="C136" s="25"/>
      <c r="D136" s="25"/>
      <c r="E136" s="92"/>
      <c r="F136" s="18"/>
      <c r="G136" s="18"/>
      <c r="H136" s="18"/>
      <c r="I136" s="19"/>
      <c r="J136" s="19"/>
      <c r="K136" s="41"/>
      <c r="L136" s="42" t="s">
        <v>291</v>
      </c>
      <c r="M136" s="43" t="s">
        <v>292</v>
      </c>
      <c r="N136" s="44"/>
      <c r="O136" s="22"/>
      <c r="P136" s="19"/>
      <c r="Q136" s="25"/>
      <c r="R136" s="25"/>
      <c r="S136" s="25"/>
    </row>
    <row r="137" spans="1:19" s="95" customFormat="1" ht="11.25" customHeight="1">
      <c r="A137" s="25"/>
      <c r="B137" s="25"/>
      <c r="C137" s="25"/>
      <c r="D137" s="25"/>
      <c r="E137" s="92"/>
      <c r="F137" s="18"/>
      <c r="G137" s="18"/>
      <c r="H137" s="18"/>
      <c r="I137" s="19"/>
      <c r="J137" s="19"/>
      <c r="K137" s="41"/>
      <c r="L137" s="45" t="s">
        <v>293</v>
      </c>
      <c r="M137" s="46" t="s">
        <v>293</v>
      </c>
      <c r="N137" s="44"/>
      <c r="O137" s="22"/>
      <c r="P137" s="19"/>
      <c r="Q137" s="25"/>
      <c r="R137" s="25"/>
      <c r="S137" s="25"/>
    </row>
    <row r="138" spans="1:19" s="95" customFormat="1" ht="11.25" customHeight="1">
      <c r="A138" s="25"/>
      <c r="B138" s="25"/>
      <c r="C138" s="25"/>
      <c r="D138" s="25"/>
      <c r="E138" s="92"/>
      <c r="F138" s="18"/>
      <c r="G138" s="18"/>
      <c r="H138" s="18"/>
      <c r="I138" s="19"/>
      <c r="J138" s="19"/>
      <c r="K138" s="41"/>
      <c r="L138" s="45" t="s">
        <v>294</v>
      </c>
      <c r="M138" s="46" t="s">
        <v>294</v>
      </c>
      <c r="N138" s="44"/>
      <c r="O138" s="22"/>
      <c r="P138" s="19"/>
      <c r="Q138" s="25"/>
      <c r="R138" s="25"/>
      <c r="S138" s="25"/>
    </row>
    <row r="139" spans="1:19" s="95" customFormat="1" ht="11.25" customHeight="1" thickBot="1">
      <c r="A139" s="25"/>
      <c r="B139" s="25"/>
      <c r="C139" s="25"/>
      <c r="D139" s="25"/>
      <c r="E139" s="92"/>
      <c r="F139" s="18"/>
      <c r="G139" s="18"/>
      <c r="H139" s="18"/>
      <c r="I139" s="19"/>
      <c r="J139" s="19"/>
      <c r="K139" s="41"/>
      <c r="L139" s="47" t="s">
        <v>295</v>
      </c>
      <c r="M139" s="48" t="s">
        <v>295</v>
      </c>
      <c r="N139" s="44"/>
      <c r="O139" s="22"/>
      <c r="P139" s="19"/>
      <c r="Q139" s="25"/>
      <c r="R139" s="25"/>
      <c r="S139" s="25"/>
    </row>
    <row r="140" spans="1:19" s="95" customFormat="1" ht="11.25" customHeight="1">
      <c r="A140" s="25"/>
      <c r="B140" s="25"/>
      <c r="C140" s="25"/>
      <c r="D140" s="25"/>
      <c r="E140" s="92"/>
      <c r="F140" s="18"/>
      <c r="G140" s="18"/>
      <c r="H140" s="18"/>
      <c r="I140" s="19"/>
      <c r="J140" s="19"/>
      <c r="K140" s="20"/>
      <c r="L140" s="49"/>
      <c r="M140" s="49"/>
      <c r="N140" s="19"/>
      <c r="O140" s="22"/>
      <c r="P140" s="19"/>
      <c r="Q140" s="25"/>
      <c r="R140" s="25"/>
      <c r="S140" s="25"/>
    </row>
    <row r="141" spans="1:19" s="95" customFormat="1" ht="11.25" customHeight="1">
      <c r="A141" s="25"/>
      <c r="B141" s="25"/>
      <c r="C141" s="25"/>
      <c r="D141" s="25"/>
      <c r="E141" s="92"/>
      <c r="F141" s="18"/>
      <c r="G141" s="18"/>
      <c r="H141" s="18"/>
      <c r="I141" s="19"/>
      <c r="J141" s="19"/>
      <c r="K141" s="20"/>
      <c r="L141" s="21"/>
      <c r="M141" s="21"/>
      <c r="N141" s="19"/>
      <c r="O141" s="22"/>
      <c r="P141" s="19"/>
      <c r="Q141" s="25"/>
      <c r="R141" s="25"/>
      <c r="S141" s="25"/>
    </row>
    <row r="142" spans="1:19" s="95" customFormat="1" ht="11.25" customHeight="1">
      <c r="A142" s="25"/>
      <c r="B142" s="25"/>
      <c r="C142" s="25"/>
      <c r="D142" s="25"/>
      <c r="E142" s="92"/>
      <c r="F142" s="18"/>
      <c r="G142" s="18"/>
      <c r="H142" s="18"/>
      <c r="I142" s="19"/>
      <c r="J142" s="19"/>
      <c r="K142" s="20"/>
      <c r="L142" s="21"/>
      <c r="M142" s="21"/>
      <c r="N142" s="19"/>
      <c r="O142" s="22"/>
      <c r="P142" s="19"/>
      <c r="Q142" s="25"/>
      <c r="R142" s="25"/>
      <c r="S142" s="25"/>
    </row>
  </sheetData>
  <mergeCells count="3">
    <mergeCell ref="L58:M58"/>
    <mergeCell ref="L40:M40"/>
    <mergeCell ref="L41:M41"/>
  </mergeCells>
  <pageMargins left="0.35433070866141736" right="0.35433070866141736" top="0.98425196850393704" bottom="0.78740157480314965" header="0.59055118110236227" footer="0.51181102362204722"/>
  <pageSetup paperSize="9" scale="84" fitToHeight="4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DLI-Delivery</vt:lpstr>
      <vt:lpstr>'DLI-Delivery'!Print_Area</vt:lpstr>
      <vt:lpstr>'DLI-Delivery'!Print_Titles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Paul Delperdange</cp:lastModifiedBy>
  <cp:lastPrinted>2011-12-19T09:30:34Z</cp:lastPrinted>
  <dcterms:created xsi:type="dcterms:W3CDTF">2011-02-18T12:08:22Z</dcterms:created>
  <dcterms:modified xsi:type="dcterms:W3CDTF">2012-02-06T08:42:08Z</dcterms:modified>
</cp:coreProperties>
</file>