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65" windowHeight="11850" activeTab="1"/>
  </bookViews>
  <sheets>
    <sheet name="ACR-Routing information" sheetId="3" r:id="rId1"/>
    <sheet name="ACR-Confirmation" sheetId="1" r:id="rId2"/>
    <sheet name="ACR-History of changes" sheetId="2" r:id="rId3"/>
    <sheet name="Sheet1" sheetId="4" r:id="rId4"/>
  </sheets>
  <definedNames>
    <definedName name="_xlnm.Print_Titles" localSheetId="1">'ACR-Confirmation'!$1:$4</definedName>
  </definedNames>
  <calcPr calcId="125725"/>
</workbook>
</file>

<file path=xl/calcChain.xml><?xml version="1.0" encoding="utf-8"?>
<calcChain xmlns="http://schemas.openxmlformats.org/spreadsheetml/2006/main">
  <c r="D42" i="1"/>
  <c r="C42"/>
  <c r="C43"/>
  <c r="D43" s="1"/>
  <c r="D6"/>
  <c r="C7" s="1"/>
  <c r="D7" s="1"/>
  <c r="C8" s="1"/>
  <c r="D8" s="1"/>
  <c r="C9" s="1"/>
  <c r="D9" s="1"/>
  <c r="C10" s="1"/>
  <c r="D10" s="1"/>
  <c r="C11" s="1"/>
  <c r="D11" s="1"/>
  <c r="C12" s="1"/>
  <c r="D12" s="1"/>
  <c r="C13" s="1"/>
  <c r="D13" s="1"/>
  <c r="C14" s="1"/>
  <c r="D14" s="1"/>
  <c r="C15" s="1"/>
  <c r="D15" s="1"/>
  <c r="C16" s="1"/>
  <c r="D16" s="1"/>
  <c r="C17" s="1"/>
  <c r="D17" s="1"/>
  <c r="C18" s="1"/>
  <c r="D18" s="1"/>
  <c r="D28"/>
  <c r="C29" s="1"/>
  <c r="D29" s="1"/>
  <c r="C30" s="1"/>
  <c r="D30" s="1"/>
  <c r="C31" s="1"/>
  <c r="D31" s="1"/>
  <c r="C32" s="1"/>
  <c r="D32" s="1"/>
  <c r="C33" s="1"/>
  <c r="D33" s="1"/>
  <c r="C34" s="1"/>
  <c r="D34" s="1"/>
  <c r="C35" s="1"/>
  <c r="D35" s="1"/>
  <c r="C36" s="1"/>
  <c r="D36" s="1"/>
  <c r="C37" s="1"/>
  <c r="D37" s="1"/>
  <c r="C38" s="1"/>
  <c r="D38" s="1"/>
  <c r="C39" s="1"/>
  <c r="D39" s="1"/>
  <c r="C40" s="1"/>
  <c r="D40" l="1"/>
  <c r="C41" l="1"/>
  <c r="D41" s="1"/>
  <c r="C44" l="1"/>
  <c r="D44" s="1"/>
  <c r="D94"/>
  <c r="C95" s="1"/>
  <c r="D79"/>
  <c r="D80" s="1"/>
  <c r="C80" l="1"/>
  <c r="D95"/>
  <c r="C96" s="1"/>
  <c r="C81"/>
  <c r="D81"/>
  <c r="D48"/>
  <c r="C49" s="1"/>
  <c r="D118"/>
  <c r="C119" s="1"/>
  <c r="D119" s="1"/>
  <c r="C120" s="1"/>
  <c r="D120" s="1"/>
  <c r="C121" s="1"/>
  <c r="D121" s="1"/>
  <c r="C122" s="1"/>
  <c r="D122" s="1"/>
  <c r="C123" s="1"/>
  <c r="D123" s="1"/>
  <c r="C124" s="1"/>
  <c r="D124" s="1"/>
  <c r="C125" s="1"/>
  <c r="D125" s="1"/>
  <c r="C126" s="1"/>
  <c r="D126" s="1"/>
  <c r="C127" s="1"/>
  <c r="D127" s="1"/>
  <c r="C128" s="1"/>
  <c r="D128" s="1"/>
  <c r="C129" s="1"/>
  <c r="D65"/>
  <c r="D66" s="1"/>
  <c r="D20"/>
  <c r="C21" s="1"/>
  <c r="D21" s="1"/>
  <c r="C22" s="1"/>
  <c r="D22" s="1"/>
  <c r="C23" s="1"/>
  <c r="D23" s="1"/>
  <c r="C24" s="1"/>
  <c r="D24" s="1"/>
  <c r="C25" s="1"/>
  <c r="D25" s="1"/>
  <c r="C26" s="1"/>
  <c r="D26" s="1"/>
  <c r="C45" l="1"/>
  <c r="D45" s="1"/>
  <c r="D129"/>
  <c r="C130" s="1"/>
  <c r="D96"/>
  <c r="D97" s="1"/>
  <c r="D82"/>
  <c r="C82"/>
  <c r="C66"/>
  <c r="D67"/>
  <c r="C67"/>
  <c r="D49"/>
  <c r="D130" l="1"/>
  <c r="C131" s="1"/>
  <c r="D131" s="1"/>
  <c r="C132" s="1"/>
  <c r="C97"/>
  <c r="C98"/>
  <c r="D98"/>
  <c r="C83"/>
  <c r="D83"/>
  <c r="C68"/>
  <c r="D68"/>
  <c r="C50"/>
  <c r="D50"/>
  <c r="D99" l="1"/>
  <c r="C99"/>
  <c r="D84"/>
  <c r="C84"/>
  <c r="D69"/>
  <c r="C69"/>
  <c r="C51"/>
  <c r="D51"/>
  <c r="D132" l="1"/>
  <c r="C100"/>
  <c r="D100"/>
  <c r="C85"/>
  <c r="D85"/>
  <c r="C70"/>
  <c r="D70"/>
  <c r="D52"/>
  <c r="C52"/>
  <c r="C133" l="1"/>
  <c r="D133" s="1"/>
  <c r="D101"/>
  <c r="C101"/>
  <c r="D86"/>
  <c r="C86"/>
  <c r="D71"/>
  <c r="C71"/>
  <c r="C53"/>
  <c r="D53"/>
  <c r="C134" l="1"/>
  <c r="D134" s="1"/>
  <c r="C135" s="1"/>
  <c r="D135" s="1"/>
  <c r="C136" s="1"/>
  <c r="D136" s="1"/>
  <c r="C102"/>
  <c r="D102"/>
  <c r="C87"/>
  <c r="D87"/>
  <c r="C72"/>
  <c r="D72"/>
  <c r="C54"/>
  <c r="D54"/>
  <c r="C138" l="1"/>
  <c r="D138" s="1"/>
  <c r="C137"/>
  <c r="D137" s="1"/>
  <c r="D103"/>
  <c r="C103"/>
  <c r="D88"/>
  <c r="C88"/>
  <c r="D73"/>
  <c r="C73"/>
  <c r="C55"/>
  <c r="D55"/>
  <c r="C104" l="1"/>
  <c r="D104"/>
  <c r="C90"/>
  <c r="D90"/>
  <c r="C74"/>
  <c r="D74"/>
  <c r="D56"/>
  <c r="C56"/>
  <c r="D89" l="1"/>
  <c r="C89"/>
  <c r="D75"/>
  <c r="C75"/>
  <c r="C57"/>
  <c r="D57"/>
  <c r="C91" l="1"/>
  <c r="D91"/>
  <c r="C76"/>
  <c r="D76"/>
  <c r="C58"/>
  <c r="D58"/>
  <c r="C59" l="1"/>
  <c r="D59"/>
  <c r="C60" l="1"/>
  <c r="D60"/>
  <c r="C61" l="1"/>
  <c r="D61"/>
  <c r="C62" l="1"/>
  <c r="D62"/>
  <c r="C63" l="1"/>
  <c r="D63"/>
</calcChain>
</file>

<file path=xl/sharedStrings.xml><?xml version="1.0" encoding="utf-8"?>
<sst xmlns="http://schemas.openxmlformats.org/spreadsheetml/2006/main" count="1109" uniqueCount="644">
  <si>
    <t>Champ</t>
  </si>
  <si>
    <t>De</t>
  </si>
  <si>
    <t>Vers</t>
  </si>
  <si>
    <t>Lg</t>
  </si>
  <si>
    <t>A/N</t>
  </si>
  <si>
    <t>Dec</t>
  </si>
  <si>
    <t>Défaut</t>
  </si>
  <si>
    <t>Libellé Néérlandais</t>
  </si>
  <si>
    <t>Libellé Français</t>
  </si>
  <si>
    <t>M</t>
  </si>
  <si>
    <t>Q</t>
  </si>
  <si>
    <t>Veld</t>
  </si>
  <si>
    <t>Van</t>
  </si>
  <si>
    <t>Tot</t>
  </si>
  <si>
    <t>Default</t>
  </si>
  <si>
    <t>Omschrijving Nederlands</t>
  </si>
  <si>
    <t>Omschrijving Frans</t>
  </si>
  <si>
    <t>X</t>
  </si>
  <si>
    <t>Lexi</t>
  </si>
  <si>
    <t>Codes</t>
  </si>
  <si>
    <t>R0</t>
  </si>
  <si>
    <t>Begin</t>
  </si>
  <si>
    <t>Début</t>
  </si>
  <si>
    <t>R01</t>
  </si>
  <si>
    <t>A</t>
  </si>
  <si>
    <t xml:space="preserve"> </t>
  </si>
  <si>
    <t>R</t>
  </si>
  <si>
    <t>Code bericht "orderbevestiging"</t>
  </si>
  <si>
    <t>Code message "confirmation de commande"</t>
  </si>
  <si>
    <t>L001</t>
  </si>
  <si>
    <t>R02</t>
  </si>
  <si>
    <t>N</t>
  </si>
  <si>
    <t>Code segment "Begin"</t>
  </si>
  <si>
    <t>Code segment "Début"</t>
  </si>
  <si>
    <t>L002</t>
  </si>
  <si>
    <t>R03</t>
  </si>
  <si>
    <t>??????</t>
  </si>
  <si>
    <t>Versie formaat  (zie tabblad "History of changes")</t>
  </si>
  <si>
    <t>Version format (voir onglet "History of changes)</t>
  </si>
  <si>
    <t>L003</t>
  </si>
  <si>
    <t>R04</t>
  </si>
  <si>
    <t>GLN code van de leverancier</t>
  </si>
  <si>
    <t>Code GLN du fournisseur</t>
  </si>
  <si>
    <t>L004</t>
  </si>
  <si>
    <t>R05</t>
  </si>
  <si>
    <t>Naam van de klant</t>
  </si>
  <si>
    <t>Nom du client</t>
  </si>
  <si>
    <t>L005</t>
  </si>
  <si>
    <t>R06</t>
  </si>
  <si>
    <t>GLN code van de klant</t>
  </si>
  <si>
    <t>Code GLN du client</t>
  </si>
  <si>
    <t>L006</t>
  </si>
  <si>
    <t>R07</t>
  </si>
  <si>
    <t>CR/LF</t>
  </si>
  <si>
    <t>Ascii Code: carriage return/line feed</t>
  </si>
  <si>
    <t>Code ascii : carriage return/line feed</t>
  </si>
  <si>
    <t>L007</t>
  </si>
  <si>
    <t>R1</t>
  </si>
  <si>
    <t xml:space="preserve">Hoofding Orderbevestiging </t>
  </si>
  <si>
    <t>Entête Confirmation de Commande</t>
  </si>
  <si>
    <t>R08</t>
  </si>
  <si>
    <t>R09</t>
  </si>
  <si>
    <t>Code segment "orderbevestiging hoofding"</t>
  </si>
  <si>
    <t>Code segment "confirmation de commande entête"</t>
  </si>
  <si>
    <t>R10</t>
  </si>
  <si>
    <t>BTW nummer klant</t>
  </si>
  <si>
    <t>Numéro TVA du client</t>
  </si>
  <si>
    <t>L009</t>
  </si>
  <si>
    <t>R11</t>
  </si>
  <si>
    <t>Suffix leveringspunt en/of stockbestemming</t>
  </si>
  <si>
    <t>Suffixe point de livraison et/ou destination stock</t>
  </si>
  <si>
    <t>L010</t>
  </si>
  <si>
    <t>R12</t>
  </si>
  <si>
    <t>L013</t>
  </si>
  <si>
    <t>R13</t>
  </si>
  <si>
    <t>Datum van bestelling JJJJMMDD</t>
  </si>
  <si>
    <t>Date de la commande AAAAMMJJ</t>
  </si>
  <si>
    <t>O</t>
  </si>
  <si>
    <t>L090</t>
  </si>
  <si>
    <t>R14</t>
  </si>
  <si>
    <t>Bedrag van de bestelling - Niet contractuele nettoprijs in opgegeven munt</t>
  </si>
  <si>
    <t>Montant de la commande - Prix net indicatif non contractuel dans la devise indiqué</t>
  </si>
  <si>
    <t>L111</t>
  </si>
  <si>
    <t>R15</t>
  </si>
  <si>
    <t>L112</t>
  </si>
  <si>
    <t>R16</t>
  </si>
  <si>
    <t>BTW nummer leverancier</t>
  </si>
  <si>
    <t>Numéro TVA du fournisseur</t>
  </si>
  <si>
    <t>L011</t>
  </si>
  <si>
    <t>R17</t>
  </si>
  <si>
    <t>Suffix leverancier</t>
  </si>
  <si>
    <t>Suffixe fournisseur</t>
  </si>
  <si>
    <t>L012</t>
  </si>
  <si>
    <t>R18</t>
  </si>
  <si>
    <t>L018</t>
  </si>
  <si>
    <t>R19</t>
  </si>
  <si>
    <t>Code datum van levering</t>
  </si>
  <si>
    <t>Code date de livraison</t>
  </si>
  <si>
    <t>L094</t>
  </si>
  <si>
    <t>T-013</t>
  </si>
  <si>
    <t>R20</t>
  </si>
  <si>
    <t>EUR</t>
  </si>
  <si>
    <t>Muntcode default EUR</t>
  </si>
  <si>
    <t>Code devise par défaut EUR</t>
  </si>
  <si>
    <t>L092</t>
  </si>
  <si>
    <t>R21</t>
  </si>
  <si>
    <t>Ascii code : carriage return / line feed</t>
  </si>
  <si>
    <t>Code ascii : carriage return / line feed</t>
  </si>
  <si>
    <t>R2</t>
  </si>
  <si>
    <t xml:space="preserve">Commentaar Leverancier Orderbevestiging </t>
  </si>
  <si>
    <t>Commentaires Fournisseur Confirmation de Commande</t>
  </si>
  <si>
    <t>REMOVED - Replaced by R3 with message code 8 (sie T-014)</t>
  </si>
  <si>
    <t>R22</t>
  </si>
  <si>
    <t>R23</t>
  </si>
  <si>
    <t>Code segment "orderbevestiging commentaar specifiek aan de leverancier"</t>
  </si>
  <si>
    <t>Code segment "confirmation de commande commentaire spécifique au fournisseur"</t>
  </si>
  <si>
    <t>R24</t>
  </si>
  <si>
    <t>Nul</t>
  </si>
  <si>
    <t>R25</t>
  </si>
  <si>
    <t>Vrije tekst</t>
  </si>
  <si>
    <t>Texte libre</t>
  </si>
  <si>
    <t>L022</t>
  </si>
  <si>
    <t>R26</t>
  </si>
  <si>
    <t>R3</t>
  </si>
  <si>
    <t xml:space="preserve">Commentaar Orderbevestiging </t>
  </si>
  <si>
    <t>Commentaires Confirmation de Commande</t>
  </si>
  <si>
    <t>R27</t>
  </si>
  <si>
    <t>R28</t>
  </si>
  <si>
    <t>Code segment "orderbevestiging toevoeging commentaar"</t>
  </si>
  <si>
    <t>Code segment "confirmation de commande commentaire ajouté"</t>
  </si>
  <si>
    <t>R29</t>
  </si>
  <si>
    <t>Functie van het commentaar</t>
  </si>
  <si>
    <t>Fonction du commentaire</t>
  </si>
  <si>
    <t>L095</t>
  </si>
  <si>
    <t>T-014</t>
  </si>
  <si>
    <t>R30</t>
  </si>
  <si>
    <t>R31</t>
  </si>
  <si>
    <t>R5</t>
  </si>
  <si>
    <t>R32</t>
  </si>
  <si>
    <t>R33</t>
  </si>
  <si>
    <t>Code segment "orderbevestiging detaillijn"</t>
  </si>
  <si>
    <t>Code segment "confirmation de commande ligne de détail"</t>
  </si>
  <si>
    <t>R34</t>
  </si>
  <si>
    <t>L040</t>
  </si>
  <si>
    <t>R35</t>
  </si>
  <si>
    <t>Hoeveelheid opgenomen door leverancier</t>
  </si>
  <si>
    <t>Quantité enregistrée par le fournisseur</t>
  </si>
  <si>
    <t>L113</t>
  </si>
  <si>
    <t>R36</t>
  </si>
  <si>
    <t>Eenheidsmaat</t>
  </si>
  <si>
    <t>Unité de mesure</t>
  </si>
  <si>
    <t>L042</t>
  </si>
  <si>
    <t>T-001</t>
  </si>
  <si>
    <t>R37</t>
  </si>
  <si>
    <t>Referentie leverancier</t>
  </si>
  <si>
    <t>Référence fournisseur</t>
  </si>
  <si>
    <t>L043</t>
  </si>
  <si>
    <t>R38</t>
  </si>
  <si>
    <t>Referentie klant</t>
  </si>
  <si>
    <t>Référence client</t>
  </si>
  <si>
    <t>L045</t>
  </si>
  <si>
    <t>R39</t>
  </si>
  <si>
    <t>Niet contractuele netto eenheidsprijs in opgegeven munt</t>
  </si>
  <si>
    <t>Prix unitaire net non contractuel dans la devise indiqué</t>
  </si>
  <si>
    <t>L099</t>
  </si>
  <si>
    <t>R40</t>
  </si>
  <si>
    <t>R41</t>
  </si>
  <si>
    <t>Verwerkingscode</t>
  </si>
  <si>
    <t>Code traitement</t>
  </si>
  <si>
    <t>L114</t>
  </si>
  <si>
    <t>T-015</t>
  </si>
  <si>
    <t>R42</t>
  </si>
  <si>
    <t>R43</t>
  </si>
  <si>
    <t>Verpakking (volgens catalogus leverancier)</t>
  </si>
  <si>
    <t>Conditionnement (Selon catalogue fournisseur)</t>
  </si>
  <si>
    <t>L101</t>
  </si>
  <si>
    <t>R44</t>
  </si>
  <si>
    <t>Quantité première livraison</t>
  </si>
  <si>
    <t>L115</t>
  </si>
  <si>
    <t>R45</t>
  </si>
  <si>
    <t>Prijseenheid</t>
  </si>
  <si>
    <t>Unité de tarification</t>
  </si>
  <si>
    <t>L078</t>
  </si>
  <si>
    <t>R46</t>
  </si>
  <si>
    <t>Code Ascii : carriage return / line feed</t>
  </si>
  <si>
    <t>R9</t>
  </si>
  <si>
    <t>Einde</t>
  </si>
  <si>
    <t>Fin</t>
  </si>
  <si>
    <t>Code segment "Einde"</t>
  </si>
  <si>
    <t>Code segment "Fin"</t>
  </si>
  <si>
    <t>R47</t>
  </si>
  <si>
    <t>Aantal records, inclusief "R9" record</t>
  </si>
  <si>
    <t>Nombre d'enregistrements y compris "R9" record</t>
  </si>
  <si>
    <t>L046</t>
  </si>
  <si>
    <t>R48</t>
  </si>
  <si>
    <t>Som van hoeveelheden (absolute waarde)</t>
  </si>
  <si>
    <t>Somme des quantités (Valeur absolue)</t>
  </si>
  <si>
    <t>L102</t>
  </si>
  <si>
    <t>R49</t>
  </si>
  <si>
    <t>Totaal aantal referenties</t>
  </si>
  <si>
    <t>Nombre de références</t>
  </si>
  <si>
    <t>L103</t>
  </si>
  <si>
    <t>R50</t>
  </si>
  <si>
    <t>SPACES</t>
  </si>
  <si>
    <t>Vrij</t>
  </si>
  <si>
    <t>Libre</t>
  </si>
  <si>
    <t>R51</t>
  </si>
  <si>
    <t>Format</t>
  </si>
  <si>
    <t>Version</t>
  </si>
  <si>
    <t>Date</t>
  </si>
  <si>
    <t>NL</t>
  </si>
  <si>
    <t>FR</t>
  </si>
  <si>
    <t>Lexic</t>
  </si>
  <si>
    <t>Field</t>
  </si>
  <si>
    <t>ACR</t>
  </si>
  <si>
    <t>20080911</t>
  </si>
  <si>
    <t>Vervangen van R2 door R3 met code 8</t>
  </si>
  <si>
    <t>Remplacement du R2 par R3 avec code 8</t>
  </si>
  <si>
    <t>20111201</t>
  </si>
  <si>
    <t>Standaardisering van versiecode  per document</t>
  </si>
  <si>
    <t>Standardisation des codes versions par document</t>
  </si>
  <si>
    <t>Routing information</t>
  </si>
  <si>
    <t>Routing Information</t>
  </si>
  <si>
    <t>Code Bericht "Levering"</t>
  </si>
  <si>
    <t>Code Message "Livraison"</t>
  </si>
  <si>
    <t>Code segment "Routing"</t>
  </si>
  <si>
    <t>Routing type</t>
  </si>
  <si>
    <t>Type de routage</t>
  </si>
  <si>
    <t>Info1</t>
  </si>
  <si>
    <t>Info2</t>
  </si>
  <si>
    <t>Info3</t>
  </si>
  <si>
    <t>RR</t>
  </si>
  <si>
    <t>Adresgegevens Leverancier / Adresse Fournisseur</t>
  </si>
  <si>
    <t>Adresgegevens Leverancier (NAD+SU) Info adresse fournisseur</t>
  </si>
  <si>
    <t>Code message "Livraison"</t>
  </si>
  <si>
    <t>Code segment "begin"</t>
  </si>
  <si>
    <t>1</t>
  </si>
  <si>
    <t>Code segment "gegevens leverancier"</t>
  </si>
  <si>
    <t>Code segment "Info fournisseur"</t>
  </si>
  <si>
    <t>Naam</t>
  </si>
  <si>
    <t>Nom</t>
  </si>
  <si>
    <t>Straat en nummer (lijn1)</t>
  </si>
  <si>
    <t>Adresse et numéro (ligne 1)</t>
  </si>
  <si>
    <t>Straat en nummer (lijn2)</t>
  </si>
  <si>
    <t>Adresse et numéro (ligne 2)</t>
  </si>
  <si>
    <t>Postcode</t>
  </si>
  <si>
    <t>Code Postal</t>
  </si>
  <si>
    <t>Gemeente</t>
  </si>
  <si>
    <t>Localité</t>
  </si>
  <si>
    <t>Landcode</t>
  </si>
  <si>
    <t>Code Pays</t>
  </si>
  <si>
    <t>"BE"</t>
  </si>
  <si>
    <t xml:space="preserve">GLN code </t>
  </si>
  <si>
    <t>Code GLN adresse de facturation</t>
  </si>
  <si>
    <t>BTW nummer</t>
  </si>
  <si>
    <t>Code TVA</t>
  </si>
  <si>
    <t>BE999999999</t>
  </si>
  <si>
    <t>Leveranciernummer bij klant</t>
  </si>
  <si>
    <t>Code fournisseur chez client</t>
  </si>
  <si>
    <t>IBAN</t>
  </si>
  <si>
    <t xml:space="preserve">IBAN </t>
  </si>
  <si>
    <t xml:space="preserve">Handelsregister plaats </t>
  </si>
  <si>
    <t xml:space="preserve">Registre de commerce </t>
  </si>
  <si>
    <t>RPR</t>
  </si>
  <si>
    <t>Contactgegevens bij leverancier (NAD+CTA) Services de Contact chez fournisseur</t>
  </si>
  <si>
    <t>Code Bericht "Factuur"</t>
  </si>
  <si>
    <t>Code message "Facture"</t>
  </si>
  <si>
    <t>2</t>
  </si>
  <si>
    <t>Code segment "Contactgegevens Leverancier"</t>
  </si>
  <si>
    <t>Code segment "Service de contact fournisseur"</t>
  </si>
  <si>
    <t>Type Contact</t>
  </si>
  <si>
    <t>Type de contact</t>
  </si>
  <si>
    <t>Afdeling of naam</t>
  </si>
  <si>
    <t>Département ou nom</t>
  </si>
  <si>
    <t>Type communicatie 1</t>
  </si>
  <si>
    <t>Type de communication 1</t>
  </si>
  <si>
    <t>Communicatie Informatie 1</t>
  </si>
  <si>
    <t>Information de communication 1</t>
  </si>
  <si>
    <t>Type communicatie 2</t>
  </si>
  <si>
    <t>Type de communication 2</t>
  </si>
  <si>
    <t>Communicatie Informatie 2</t>
  </si>
  <si>
    <t>Information de communication 2</t>
  </si>
  <si>
    <t>Type communicatie 3</t>
  </si>
  <si>
    <t>Type de communication 3</t>
  </si>
  <si>
    <t>Communicatie Informatie 3</t>
  </si>
  <si>
    <t>Information de communication 3</t>
  </si>
  <si>
    <t>RA1</t>
  </si>
  <si>
    <t>RA2</t>
  </si>
  <si>
    <t>Omschrijving product</t>
  </si>
  <si>
    <t>Description article</t>
  </si>
  <si>
    <t xml:space="preserve">Routing Type </t>
  </si>
  <si>
    <t xml:space="preserve">Routing Description </t>
  </si>
  <si>
    <t xml:space="preserve">Info 1 </t>
  </si>
  <si>
    <t xml:space="preserve">Info 2 </t>
  </si>
  <si>
    <t>Info 3</t>
  </si>
  <si>
    <t>EASYVOX</t>
  </si>
  <si>
    <t>VAT</t>
  </si>
  <si>
    <t xml:space="preserve">EMAIL </t>
  </si>
  <si>
    <t xml:space="preserve">The document is delivered by email </t>
  </si>
  <si>
    <t>Email of the recipient</t>
  </si>
  <si>
    <t xml:space="preserve">PAPER </t>
  </si>
  <si>
    <t xml:space="preserve">The document must be printed </t>
  </si>
  <si>
    <t xml:space="preserve">CERTIPOST </t>
  </si>
  <si>
    <t xml:space="preserve">The document must be routed to Certipost </t>
  </si>
  <si>
    <t>0 for production, 1 for test</t>
  </si>
  <si>
    <t>BELLIDIC</t>
  </si>
  <si>
    <t xml:space="preserve">The document must be routed to Bellidic member </t>
  </si>
  <si>
    <t>Bellidic Member Identification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</si>
  <si>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</si>
  <si>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</si>
  <si>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</si>
  <si>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</si>
  <si>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</si>
  <si>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</si>
  <si>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</si>
  <si>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</si>
  <si>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</si>
  <si>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</si>
  <si>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</si>
  <si>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</si>
  <si>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</si>
  <si>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</si>
  <si>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</si>
  <si>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</si>
  <si>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</si>
  <si>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</si>
  <si>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</si>
  <si>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</si>
  <si>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</si>
  <si>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</si>
  <si>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</si>
  <si>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</si>
  <si>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</si>
  <si>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</si>
  <si>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</si>
  <si>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</si>
  <si>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</si>
  <si>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Interne nummer leverancier (orderbevestigingsnr,...)</t>
  </si>
  <si>
    <t>No de traitement chez fournisseur (no confirlmation cde, …)</t>
  </si>
  <si>
    <t>R82</t>
  </si>
  <si>
    <t>R83</t>
  </si>
  <si>
    <t>R84</t>
  </si>
  <si>
    <t>R85</t>
  </si>
  <si>
    <t>R86</t>
  </si>
  <si>
    <t>R87</t>
  </si>
  <si>
    <t>R88</t>
  </si>
  <si>
    <t>R89</t>
  </si>
  <si>
    <t>UNB/S003/0010</t>
  </si>
  <si>
    <t xml:space="preserve">UNB/S004/0017  + 0019  </t>
  </si>
  <si>
    <t>UNB/S004/0020</t>
  </si>
  <si>
    <t>UNB/0035</t>
  </si>
  <si>
    <t>UNH/BGM/C106/1004</t>
  </si>
  <si>
    <t>UNH/DTM/2005 format 102</t>
  </si>
  <si>
    <t>UNH/Group1/RFF/ code ON</t>
  </si>
  <si>
    <t>UNH/Group1/DTM/ du RFF ON</t>
  </si>
  <si>
    <t>Code segment "Info client</t>
  </si>
  <si>
    <t>Code GLN adresse du client</t>
  </si>
  <si>
    <t>NAD/BY</t>
  </si>
  <si>
    <t>NAD/BY/C080/3036</t>
  </si>
  <si>
    <t>NAD/BY/C059/3042</t>
  </si>
  <si>
    <t>NAD/BY/C059/3251</t>
  </si>
  <si>
    <t>NAD/BY/C059/3164</t>
  </si>
  <si>
    <t>NAD/BY/C059/3207</t>
  </si>
  <si>
    <t>NAD/BY/C082/3039</t>
  </si>
  <si>
    <t>Code segment "Info adresse de livraison</t>
  </si>
  <si>
    <t>NAD/DP</t>
  </si>
  <si>
    <t>NAD/DP/C080/3036</t>
  </si>
  <si>
    <t>NAD/DP/C059/3042</t>
  </si>
  <si>
    <t>NAD/DP/C059/3251</t>
  </si>
  <si>
    <t>NAD/DP/C059/3164</t>
  </si>
  <si>
    <t>NAD/DP/C059/3207</t>
  </si>
  <si>
    <t>NAD/DP/C082/3039</t>
  </si>
  <si>
    <t>NAD/BY  ???</t>
  </si>
  <si>
    <t>NAD/SU/C080/3036</t>
  </si>
  <si>
    <t>NAD/SU/C059/3042</t>
  </si>
  <si>
    <t>NAD/SU/C059/3251</t>
  </si>
  <si>
    <t>NAD/SU/C059/3164</t>
  </si>
  <si>
    <t>NAD/SU/C059/3207</t>
  </si>
  <si>
    <t>NAD/SU/C082/3039</t>
  </si>
  <si>
    <t>NAD/BY ==&gt; RFF/VA/no tva</t>
  </si>
  <si>
    <t>NAD/DB/C082/xxx::BEL</t>
  </si>
  <si>
    <t>routage fournisseur hors Bellidic</t>
  </si>
  <si>
    <t>NAD/SU ==&gt; RFF/VA/no tva</t>
  </si>
  <si>
    <t>forcer blancs ?????</t>
  </si>
  <si>
    <t>TDT+13 &amp; LOC+7 &amp; DTM+67:YYYMMDD:102</t>
  </si>
  <si>
    <t xml:space="preserve">voir eventuellement liste 2005 </t>
  </si>
  <si>
    <t>CUX+2:EUR:9</t>
  </si>
  <si>
    <t xml:space="preserve"> copier à partir des factures CTA 3139 NAD/SU </t>
  </si>
  <si>
    <t>SA = Sales AD= comptabilité, PD=ADV, GR = logistique, ED....3139</t>
  </si>
  <si>
    <t>EM = mail, TE = telephone, FX = fax, …   3155</t>
  </si>
  <si>
    <t>EM = mail, TE = telephone, FX = fax, …  3155</t>
  </si>
  <si>
    <t>FTX+AAI</t>
  </si>
  <si>
    <t>toujours 0  à ne pas mettre dans EDIFACT</t>
  </si>
  <si>
    <t>FTX+AAI+++texte libre</t>
  </si>
  <si>
    <t>LIN &amp; RFF+ON::ligne client</t>
  </si>
  <si>
    <t>LIN+ligne fournisseur</t>
  </si>
  <si>
    <t>LIN &amp; PIA+1+xxx:SA</t>
  </si>
  <si>
    <t>LIN &amp; PIA+1+xxx:BP</t>
  </si>
  <si>
    <t>LIN &amp; DTM+67:YYYMMDD:102 (voir codes date de livraison T013)</t>
  </si>
  <si>
    <t xml:space="preserve">LIN &amp; DTM+XX:YYYMMDD:102 (voir codes date de livraison T013) </t>
  </si>
  <si>
    <t>LIN &amp; QTY+21:xxxx:PCE (voir codes unité)</t>
  </si>
  <si>
    <t>LIN &amp; QTY+59:xxxx:PCE (voir codes unité)</t>
  </si>
  <si>
    <t>LIN &amp; QTY+12:xxx:PCE (voir codes unité)</t>
  </si>
  <si>
    <t>conversion codes bellidic vers EDIFACT table T001 PCE, etc…</t>
  </si>
  <si>
    <t>LIN &amp; IMD+F++:::xxxxxxxxxxxxxxxxxxxxxxx:xxxxxxxxxxxxxxxxxxxxxxxxxx</t>
  </si>
  <si>
    <t>LIN &amp; QVR+++IS / LIN &amp; QVR+++AJT</t>
  </si>
  <si>
    <t>LIN &amp; RFF+OSS::information interne fournisseur</t>
  </si>
  <si>
    <t>LIN &amp; PRI+AAA:price::prix par combien:PCE</t>
  </si>
  <si>
    <t>voir PRI</t>
  </si>
  <si>
    <t>UNS</t>
  </si>
  <si>
    <t>CNT+1:number of item lines</t>
  </si>
  <si>
    <t>CNT+2:quantity total</t>
  </si>
  <si>
    <t xml:space="preserve">UNB/S002/0004   </t>
  </si>
  <si>
    <t>NAD/SU</t>
  </si>
  <si>
    <t>Referentie van de bestelling van de klant (lang)</t>
  </si>
  <si>
    <t>Référence commande du client (étendu)</t>
  </si>
  <si>
    <t>Taalcode</t>
  </si>
  <si>
    <t>Code Langue</t>
  </si>
  <si>
    <t>Klantnummer bij Leverancier</t>
  </si>
  <si>
    <t>Code client chez fournisseur</t>
  </si>
  <si>
    <r>
      <t>Lijnnummer klant</t>
    </r>
    <r>
      <rPr>
        <sz val="8"/>
        <color rgb="FFFF0000"/>
        <rFont val="Arial"/>
        <family val="2"/>
      </rPr>
      <t xml:space="preserve"> (( vervangen door "volgnummer lijn in document)</t>
    </r>
  </si>
  <si>
    <t>Voorziene leveringsdatum levering JJJJMMDD of 0000WWJJ</t>
  </si>
  <si>
    <t>Hoeveelheid levering</t>
  </si>
  <si>
    <t>Bruto eenheidsprijs in opgegeven munt</t>
  </si>
  <si>
    <t>Prix brut dans la devise indiqué</t>
  </si>
  <si>
    <t>Totale Korting %</t>
  </si>
  <si>
    <t>Remise totale %</t>
  </si>
  <si>
    <t>Date de livraison prévue livraison AAAAMMJJ ou 0000SSAA</t>
  </si>
  <si>
    <t>Referentie van de bestelling bij de lleverancier</t>
  </si>
  <si>
    <t>Référence de la commande chez fournisseur</t>
  </si>
  <si>
    <t>Code segment "gegevens klant</t>
  </si>
  <si>
    <t>NL/FR</t>
  </si>
  <si>
    <t>Référence commande du client (courte)</t>
  </si>
  <si>
    <t>Referentie van de bestelling van de klant (korte)</t>
  </si>
  <si>
    <t>filler</t>
  </si>
  <si>
    <t>free</t>
  </si>
  <si>
    <t>R90</t>
  </si>
  <si>
    <t>R91</t>
  </si>
  <si>
    <t>R92</t>
  </si>
  <si>
    <t>R93</t>
  </si>
  <si>
    <t>R94</t>
  </si>
  <si>
    <t>R95</t>
  </si>
  <si>
    <t>R96</t>
  </si>
  <si>
    <t>R97</t>
  </si>
  <si>
    <t>Klantnummer bij klant</t>
  </si>
  <si>
    <t>Code Client chez fournisseur</t>
  </si>
  <si>
    <t>Adresgegevens Klant / Adresse Postal Client</t>
  </si>
  <si>
    <t>Post-Adresgegevens Klant/ Info adresse postal client</t>
  </si>
  <si>
    <t>Adres Levering Klant (NAD+SU) Info adresse de livraison client</t>
  </si>
  <si>
    <t>C</t>
  </si>
  <si>
    <t>R98</t>
  </si>
  <si>
    <t>R99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</si>
  <si>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</si>
  <si>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</si>
  <si>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</si>
  <si>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</si>
  <si>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</si>
  <si>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</si>
  <si>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</si>
  <si>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</si>
  <si>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</si>
  <si>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</si>
  <si>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</si>
  <si>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</si>
  <si>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</si>
  <si>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</si>
  <si>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</si>
  <si>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</si>
  <si>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</si>
  <si>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</si>
  <si>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</si>
  <si>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</si>
  <si>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</si>
  <si>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</si>
  <si>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r>
      <t xml:space="preserve">Numéro de ligne client </t>
    </r>
    <r>
      <rPr>
        <sz val="8"/>
        <color rgb="FFFF0000"/>
        <rFont val="Arial"/>
        <family val="2"/>
      </rPr>
      <t>(no de ligne dans document)</t>
    </r>
  </si>
  <si>
    <t>Numéro de ligne de commande fournisseur</t>
  </si>
  <si>
    <t>Bestellijnnummer leverancier (lang)</t>
  </si>
  <si>
    <t>Bestellijnnummer klant (lang)</t>
  </si>
  <si>
    <t>Numéro de ligne de commande client</t>
  </si>
  <si>
    <t>LIN+ligne client</t>
  </si>
  <si>
    <t>VOX</t>
  </si>
  <si>
    <t>R0/0</t>
  </si>
  <si>
    <t>R0/1</t>
  </si>
  <si>
    <t>R0/2</t>
  </si>
  <si>
    <t>R0/3</t>
  </si>
  <si>
    <t>R0/4</t>
  </si>
  <si>
    <t>R0/5</t>
  </si>
  <si>
    <t>R0/6</t>
  </si>
  <si>
    <t>R0/7</t>
  </si>
  <si>
    <t>RR/0</t>
  </si>
  <si>
    <t>RR/1</t>
  </si>
  <si>
    <t>RR/2</t>
  </si>
  <si>
    <t>RR/3</t>
  </si>
  <si>
    <t>RR/4</t>
  </si>
  <si>
    <t>RR/5</t>
  </si>
  <si>
    <t>RR/6</t>
  </si>
  <si>
    <t>R1/0</t>
  </si>
  <si>
    <t>R1/1</t>
  </si>
  <si>
    <t>R1/2</t>
  </si>
  <si>
    <t>R1/3</t>
  </si>
  <si>
    <t>R1/4</t>
  </si>
  <si>
    <t>R1/5</t>
  </si>
  <si>
    <t>R1/6</t>
  </si>
  <si>
    <t>R1/7</t>
  </si>
  <si>
    <t>R1/8</t>
  </si>
  <si>
    <t>R1/9</t>
  </si>
  <si>
    <t>R1/10</t>
  </si>
  <si>
    <t>R1/11</t>
  </si>
  <si>
    <t>R1/12</t>
  </si>
  <si>
    <t>R1/13</t>
  </si>
  <si>
    <t>R1/14</t>
  </si>
  <si>
    <t>R1/15</t>
  </si>
  <si>
    <t>R1/16</t>
  </si>
  <si>
    <t>RA1/0</t>
  </si>
  <si>
    <t>RA1/1</t>
  </si>
  <si>
    <t>RA1/2</t>
  </si>
  <si>
    <t>RA1/3</t>
  </si>
  <si>
    <t>RA1/4</t>
  </si>
  <si>
    <t>RA1/5</t>
  </si>
  <si>
    <t>RA1/6</t>
  </si>
  <si>
    <t>RA1/7</t>
  </si>
  <si>
    <t>RA1/8</t>
  </si>
  <si>
    <t>RA1/9</t>
  </si>
  <si>
    <t>RA1/10</t>
  </si>
  <si>
    <t>RA1/11</t>
  </si>
  <si>
    <t>RA1/12</t>
  </si>
  <si>
    <t>RA1/13</t>
  </si>
  <si>
    <t>RA1/14</t>
  </si>
  <si>
    <t>RA1/15</t>
  </si>
  <si>
    <t>RA2/0</t>
  </si>
  <si>
    <t>RA2/1</t>
  </si>
  <si>
    <t>RA2/2</t>
  </si>
  <si>
    <t>RA2/3</t>
  </si>
  <si>
    <t>RA2/4</t>
  </si>
  <si>
    <t>RA2/5</t>
  </si>
  <si>
    <t>RA2/6</t>
  </si>
  <si>
    <t>RA2/7</t>
  </si>
  <si>
    <t>RA2/8</t>
  </si>
  <si>
    <t>RA2/9</t>
  </si>
  <si>
    <t>RA2/10</t>
  </si>
  <si>
    <t>RA2/11</t>
  </si>
  <si>
    <t>R3/0</t>
  </si>
  <si>
    <t>R3/1</t>
  </si>
  <si>
    <t>R3/2</t>
  </si>
  <si>
    <t>R3/3</t>
  </si>
  <si>
    <t>R3/4</t>
  </si>
  <si>
    <t>R5/0</t>
  </si>
  <si>
    <t>R5/1</t>
  </si>
  <si>
    <t>R5/2</t>
  </si>
  <si>
    <t>R5/3</t>
  </si>
  <si>
    <t>R5/4</t>
  </si>
  <si>
    <t>R5/5</t>
  </si>
  <si>
    <t>R5/6</t>
  </si>
  <si>
    <t>R5/7</t>
  </si>
  <si>
    <t>R5/8</t>
  </si>
  <si>
    <t>R5/9</t>
  </si>
  <si>
    <t>R5/10</t>
  </si>
  <si>
    <t>R5/11</t>
  </si>
  <si>
    <t>R5/12</t>
  </si>
  <si>
    <t>R5/13</t>
  </si>
  <si>
    <t>R5/14</t>
  </si>
  <si>
    <t>R5/15</t>
  </si>
  <si>
    <t>R5/16</t>
  </si>
  <si>
    <t>R5/17</t>
  </si>
  <si>
    <t>R5/18</t>
  </si>
  <si>
    <t>R5/19</t>
  </si>
  <si>
    <t>R5/20</t>
  </si>
  <si>
    <t>R9/0</t>
  </si>
  <si>
    <t>R9/1</t>
  </si>
  <si>
    <t>R9/2</t>
  </si>
  <si>
    <t>R9/3</t>
  </si>
  <si>
    <t>R9/4</t>
  </si>
  <si>
    <t>R9/5</t>
  </si>
  <si>
    <t>R9/6</t>
  </si>
  <si>
    <t>Détail Confirmation de Commande (plusieurs lignes si plusiers délais de livraison)</t>
  </si>
  <si>
    <t>Detail Orderbevestiging (meerdere lijnen zo verschillende levertermijnen )</t>
  </si>
  <si>
    <t>Code datum van levering (zo geen datum op detail)</t>
  </si>
  <si>
    <t>Voorziene datum van levering JJJJMMDD (zo geen datum op detail)</t>
  </si>
  <si>
    <t>Code date de livraison (si pas de date au niveau détail)</t>
  </si>
  <si>
    <t>Date de livraison prévue AAAAMMJJ (si pas de date au niveau détail)</t>
  </si>
  <si>
    <t>Datum Leveringsbon</t>
  </si>
  <si>
    <t>R1/17</t>
  </si>
  <si>
    <t>R122</t>
  </si>
  <si>
    <t>2005=137   Document date</t>
  </si>
  <si>
    <t>Naam van de verzender vh document</t>
  </si>
  <si>
    <t>Nom de l'emetteur du document</t>
  </si>
  <si>
    <t>Datum bestand</t>
  </si>
  <si>
    <t>Date fichier</t>
  </si>
  <si>
    <t>Uur bestand</t>
  </si>
  <si>
    <t>Heure fichier</t>
  </si>
  <si>
    <t>Uniek volgnummer bestand</t>
  </si>
  <si>
    <t>Numéro unique de suivi de fichier</t>
  </si>
  <si>
    <t>Testberstand = 1</t>
  </si>
  <si>
    <t>Fichier test = 1</t>
  </si>
  <si>
    <t>R0/8</t>
  </si>
  <si>
    <t>R0/9</t>
  </si>
  <si>
    <t>R0/10</t>
  </si>
  <si>
    <t>R0/11</t>
  </si>
  <si>
    <t>R0/12</t>
  </si>
  <si>
    <t>R123</t>
  </si>
  <si>
    <t>R124</t>
  </si>
  <si>
    <t>R125</t>
  </si>
  <si>
    <t>R126</t>
  </si>
  <si>
    <t>R127</t>
  </si>
  <si>
    <r>
      <t>UNB+UNOA:3+</t>
    </r>
    <r>
      <rPr>
        <sz val="8"/>
        <color rgb="FFFF0000"/>
        <rFont val="Arial"/>
        <family val="2"/>
      </rPr>
      <t>ddddddddddddd:14</t>
    </r>
    <r>
      <rPr>
        <sz val="8"/>
        <rFont val="Arial"/>
        <family val="2"/>
      </rPr>
      <t>+ddddddddddddd:14+yymmdd:hhmm+aaaaaaaaaaaaaa++BELRSP02+++BELLIDIC</t>
    </r>
  </si>
  <si>
    <r>
      <t>UNB+UNOA:3+ddddddddddddd:14+</t>
    </r>
    <r>
      <rPr>
        <sz val="8"/>
        <color rgb="FFFF0000"/>
        <rFont val="Arial"/>
        <family val="2"/>
      </rPr>
      <t>ddddddddddddd:14</t>
    </r>
    <r>
      <rPr>
        <sz val="8"/>
        <rFont val="Arial"/>
        <family val="2"/>
      </rPr>
      <t>+yymmdd:hhmm+aaaaaaaaaaaaaa++BELRSP02+++BELLIDIC</t>
    </r>
  </si>
  <si>
    <r>
      <t>UNB+UNOA:3+ddddddddddddd:14+ddddddddddddd:14+</t>
    </r>
    <r>
      <rPr>
        <sz val="8"/>
        <color rgb="FFFF0000"/>
        <rFont val="Arial"/>
        <family val="2"/>
      </rPr>
      <t>yymmdd</t>
    </r>
    <r>
      <rPr>
        <sz val="8"/>
        <rFont val="Arial"/>
        <family val="2"/>
      </rPr>
      <t>:hhmm+aaaaaaaaaaaaaa++BELRSP02+++BELLIDIC</t>
    </r>
  </si>
  <si>
    <r>
      <t>UNB+UNOA:3+ddddddddddddd:14+ddddddddddddd:14+yymmdd</t>
    </r>
    <r>
      <rPr>
        <sz val="8"/>
        <color rgb="FFFF0000"/>
        <rFont val="Arial"/>
        <family val="2"/>
      </rPr>
      <t>:hhmm</t>
    </r>
    <r>
      <rPr>
        <sz val="8"/>
        <rFont val="Arial"/>
        <family val="2"/>
      </rPr>
      <t>+aaaaaaaaaaaaaa++BELRSP02+++BELLIDIC</t>
    </r>
  </si>
  <si>
    <r>
      <t>UNB+UNOA:3+ddddddddddddd:14+ddddddddddddd:14+yymmdd</t>
    </r>
    <r>
      <rPr>
        <sz val="8"/>
        <color rgb="FFFF0000"/>
        <rFont val="Arial"/>
        <family val="2"/>
      </rPr>
      <t>:</t>
    </r>
    <r>
      <rPr>
        <sz val="8"/>
        <rFont val="Arial"/>
        <family val="2"/>
      </rPr>
      <t>hhmm+</t>
    </r>
    <r>
      <rPr>
        <sz val="8"/>
        <color rgb="FFFF0000"/>
        <rFont val="Arial"/>
        <family val="2"/>
      </rPr>
      <t>aaaaaaaaaaaaaa</t>
    </r>
    <r>
      <rPr>
        <sz val="8"/>
        <rFont val="Arial"/>
        <family val="2"/>
      </rPr>
      <t>++BELRSP02+++BELLIDIC</t>
    </r>
  </si>
  <si>
    <r>
      <t>UNB+UNOA:3+ddddddddddddd:14+ddddddddddddd:14+yymmdd:hhmm+aaaaaaaaaaaaaa++BELRSP02+++BELLIDIC+</t>
    </r>
    <r>
      <rPr>
        <sz val="8"/>
        <color rgb="FFFF0000"/>
        <rFont val="Arial"/>
        <family val="2"/>
      </rPr>
      <t>1</t>
    </r>
  </si>
  <si>
    <t>UNH+ORDRSP+D+97A+UN+BELRSP</t>
  </si>
  <si>
    <t>Date ACR</t>
  </si>
  <si>
    <t xml:space="preserve">UNH--&gt; </t>
  </si>
  <si>
    <t>UNH--&gt; (G1)RFF+ON+xxxxxxxxxx</t>
  </si>
  <si>
    <t>UNH--&gt; (G1/ON)RFF+ON+xxxxxxxxxx</t>
  </si>
  <si>
    <t>UNH--&gt; (G1/ON)DTM+171+yyymmdd+102</t>
  </si>
  <si>
    <t xml:space="preserve">UNH--&gt; BGM+231+*R15*/*R126*  &amp; (G1/VN)RFF+VN+xxxxxxxxxx  + </t>
  </si>
  <si>
    <t>RC1</t>
  </si>
  <si>
    <t>RL2</t>
  </si>
  <si>
    <t>L</t>
  </si>
  <si>
    <t>RC1/0</t>
  </si>
  <si>
    <t>RC1/1</t>
  </si>
  <si>
    <t>RC1/2</t>
  </si>
  <si>
    <t>RC1/3</t>
  </si>
  <si>
    <t>RC1/4</t>
  </si>
  <si>
    <t>RC1/5</t>
  </si>
  <si>
    <t>RC1/6</t>
  </si>
  <si>
    <t>RC1/7</t>
  </si>
  <si>
    <t>RC1/8</t>
  </si>
  <si>
    <t>RC1/9</t>
  </si>
  <si>
    <t>RC1/10</t>
  </si>
  <si>
    <t>RC1/11</t>
  </si>
  <si>
    <t>RC1/12</t>
  </si>
  <si>
    <t>RL1/0</t>
  </si>
  <si>
    <t>RL1/1</t>
  </si>
  <si>
    <t>RL1/2</t>
  </si>
  <si>
    <t>RL1/3</t>
  </si>
  <si>
    <t>RL1/4</t>
  </si>
  <si>
    <t>RL1/5</t>
  </si>
  <si>
    <t>RL1/6</t>
  </si>
  <si>
    <t>RL1/7</t>
  </si>
  <si>
    <t>RL1/8</t>
  </si>
  <si>
    <t>RL1/9</t>
  </si>
  <si>
    <t>RL1/10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</si>
</sst>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1" fillId="0" borderId="0"/>
    <xf numFmtId="0" fontId="6" fillId="8" borderId="18">
      <alignment horizontal="center" vertical="center"/>
    </xf>
    <xf numFmtId="0" fontId="6" fillId="0" borderId="18">
      <alignment horizontal="left" vertical="top"/>
    </xf>
    <xf numFmtId="0" fontId="6" fillId="0" borderId="18">
      <alignment horizontal="left" vertical="center"/>
    </xf>
    <xf numFmtId="0" fontId="3" fillId="0" borderId="18">
      <alignment horizontal="right" vertical="center"/>
    </xf>
    <xf numFmtId="0" fontId="3" fillId="0" borderId="18">
      <alignment horizontal="center" vertical="center"/>
    </xf>
    <xf numFmtId="0" fontId="6" fillId="8" borderId="18">
      <alignment horizontal="left" vertical="center"/>
    </xf>
    <xf numFmtId="0" fontId="5" fillId="9" borderId="18">
      <alignment horizontal="right" vertical="center"/>
    </xf>
    <xf numFmtId="0" fontId="7" fillId="9" borderId="18">
      <alignment horizontal="center" vertical="center"/>
    </xf>
    <xf numFmtId="0" fontId="5" fillId="9" borderId="18">
      <alignment horizontal="right" vertical="center"/>
    </xf>
    <xf numFmtId="0" fontId="7" fillId="9" borderId="18">
      <alignment horizontal="left" vertical="center"/>
    </xf>
  </cellStyleXfs>
  <cellXfs count="195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/>
    <xf numFmtId="0" fontId="2" fillId="2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/>
    <xf numFmtId="0" fontId="3" fillId="0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vertical="justify"/>
    </xf>
    <xf numFmtId="0" fontId="2" fillId="2" borderId="4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 wrapText="1"/>
    </xf>
    <xf numFmtId="0" fontId="2" fillId="2" borderId="0" xfId="0" applyFont="1" applyFill="1" applyAlignment="1">
      <alignment horizontal="center" vertical="justify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3" fillId="0" borderId="0" xfId="0" applyFont="1" applyFill="1"/>
    <xf numFmtId="0" fontId="3" fillId="0" borderId="4" xfId="0" applyFont="1" applyFill="1" applyBorder="1" applyAlignment="1">
      <alignment vertical="justify" wrapText="1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/>
    <xf numFmtId="0" fontId="3" fillId="3" borderId="0" xfId="0" applyFont="1" applyFill="1"/>
    <xf numFmtId="0" fontId="2" fillId="2" borderId="0" xfId="0" applyFont="1" applyFill="1" applyAlignment="1">
      <alignment vertical="justify"/>
    </xf>
    <xf numFmtId="0" fontId="2" fillId="4" borderId="3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center" vertical="justify"/>
    </xf>
    <xf numFmtId="0" fontId="2" fillId="4" borderId="4" xfId="0" applyFont="1" applyFill="1" applyBorder="1" applyAlignment="1">
      <alignment horizontal="left" vertical="justify" wrapText="1"/>
    </xf>
    <xf numFmtId="0" fontId="2" fillId="4" borderId="0" xfId="0" applyFont="1" applyFill="1" applyAlignment="1">
      <alignment vertical="justify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wrapText="1"/>
    </xf>
    <xf numFmtId="0" fontId="3" fillId="4" borderId="4" xfId="0" applyFont="1" applyFill="1" applyBorder="1" applyAlignment="1"/>
    <xf numFmtId="0" fontId="3" fillId="4" borderId="0" xfId="0" applyFont="1" applyFill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wrapText="1"/>
    </xf>
    <xf numFmtId="49" fontId="3" fillId="0" borderId="4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justify"/>
    </xf>
    <xf numFmtId="0" fontId="2" fillId="2" borderId="4" xfId="0" applyFont="1" applyFill="1" applyBorder="1" applyAlignment="1">
      <alignment vertical="justify" wrapText="1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3" fillId="0" borderId="7" xfId="0" applyFont="1" applyFill="1" applyBorder="1" applyAlignment="1">
      <alignment vertical="top"/>
    </xf>
    <xf numFmtId="0" fontId="3" fillId="0" borderId="8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2" fillId="0" borderId="0" xfId="0" applyFont="1" applyFill="1"/>
    <xf numFmtId="0" fontId="0" fillId="2" borderId="4" xfId="0" applyFill="1" applyBorder="1" applyAlignment="1">
      <alignment vertical="top" wrapText="1"/>
    </xf>
    <xf numFmtId="14" fontId="0" fillId="2" borderId="4" xfId="0" applyNumberForma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0" fillId="5" borderId="4" xfId="0" applyNumberFormat="1" applyFill="1" applyBorder="1" applyAlignment="1">
      <alignment vertical="top" wrapText="1"/>
    </xf>
    <xf numFmtId="49" fontId="0" fillId="4" borderId="4" xfId="0" applyNumberFormat="1" applyFill="1" applyBorder="1" applyAlignment="1">
      <alignment vertical="top" wrapText="1"/>
    </xf>
    <xf numFmtId="14" fontId="0" fillId="4" borderId="4" xfId="0" applyNumberFormat="1" applyFill="1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0" fillId="3" borderId="4" xfId="0" applyNumberFormat="1" applyFill="1" applyBorder="1" applyAlignment="1">
      <alignment vertical="top" wrapText="1"/>
    </xf>
    <xf numFmtId="14" fontId="0" fillId="3" borderId="4" xfId="0" applyNumberFormat="1" applyFill="1" applyBorder="1" applyAlignment="1">
      <alignment vertical="top" wrapText="1"/>
    </xf>
    <xf numFmtId="49" fontId="4" fillId="3" borderId="4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6" borderId="4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right"/>
    </xf>
    <xf numFmtId="0" fontId="3" fillId="7" borderId="4" xfId="0" applyFont="1" applyFill="1" applyBorder="1" applyAlignment="1">
      <alignment horizontal="center"/>
    </xf>
    <xf numFmtId="49" fontId="3" fillId="7" borderId="4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left" wrapText="1"/>
    </xf>
    <xf numFmtId="0" fontId="3" fillId="7" borderId="4" xfId="0" applyFont="1" applyFill="1" applyBorder="1" applyAlignment="1">
      <alignment horizontal="center" wrapText="1"/>
    </xf>
    <xf numFmtId="0" fontId="3" fillId="7" borderId="10" xfId="0" applyFont="1" applyFill="1" applyBorder="1"/>
    <xf numFmtId="0" fontId="3" fillId="7" borderId="4" xfId="0" applyFont="1" applyFill="1" applyBorder="1"/>
    <xf numFmtId="0" fontId="3" fillId="7" borderId="4" xfId="0" applyFont="1" applyFill="1" applyBorder="1" applyAlignment="1">
      <alignment horizontal="right" vertical="top" wrapText="1"/>
    </xf>
    <xf numFmtId="0" fontId="3" fillId="7" borderId="4" xfId="0" applyFont="1" applyFill="1" applyBorder="1" applyAlignment="1">
      <alignment horizontal="center" vertical="top" wrapText="1"/>
    </xf>
    <xf numFmtId="49" fontId="3" fillId="7" borderId="4" xfId="0" applyNumberFormat="1" applyFont="1" applyFill="1" applyBorder="1" applyAlignment="1">
      <alignment horizontal="center" vertical="top" wrapText="1"/>
    </xf>
    <xf numFmtId="0" fontId="3" fillId="7" borderId="4" xfId="0" applyFont="1" applyFill="1" applyBorder="1" applyAlignment="1">
      <alignment horizontal="left" vertical="top" wrapText="1"/>
    </xf>
    <xf numFmtId="0" fontId="3" fillId="0" borderId="10" xfId="0" applyFont="1" applyFill="1" applyBorder="1"/>
    <xf numFmtId="0" fontId="1" fillId="0" borderId="0" xfId="2"/>
    <xf numFmtId="0" fontId="1" fillId="3" borderId="12" xfId="2" applyFill="1" applyBorder="1"/>
    <xf numFmtId="0" fontId="1" fillId="3" borderId="13" xfId="2" applyFill="1" applyBorder="1"/>
    <xf numFmtId="0" fontId="1" fillId="3" borderId="14" xfId="2" applyFill="1" applyBorder="1"/>
    <xf numFmtId="0" fontId="1" fillId="0" borderId="15" xfId="2" applyBorder="1"/>
    <xf numFmtId="0" fontId="1" fillId="0" borderId="16" xfId="2" applyBorder="1"/>
    <xf numFmtId="0" fontId="1" fillId="0" borderId="17" xfId="2" applyBorder="1"/>
    <xf numFmtId="0" fontId="1" fillId="0" borderId="3" xfId="2" applyBorder="1"/>
    <xf numFmtId="0" fontId="1" fillId="0" borderId="4" xfId="2" applyBorder="1"/>
    <xf numFmtId="0" fontId="1" fillId="0" borderId="5" xfId="2" applyBorder="1"/>
    <xf numFmtId="0" fontId="1" fillId="0" borderId="7" xfId="2" applyBorder="1"/>
    <xf numFmtId="0" fontId="1" fillId="0" borderId="8" xfId="2" applyBorder="1"/>
    <xf numFmtId="0" fontId="1" fillId="0" borderId="9" xfId="2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0" xfId="0" applyFont="1" applyFill="1" applyBorder="1" applyAlignment="1">
      <alignment wrapText="1" shrinkToFit="1"/>
    </xf>
    <xf numFmtId="0" fontId="2" fillId="2" borderId="15" xfId="0" applyFont="1" applyFill="1" applyBorder="1" applyAlignment="1">
      <alignment vertical="justify"/>
    </xf>
    <xf numFmtId="0" fontId="2" fillId="2" borderId="16" xfId="0" applyFont="1" applyFill="1" applyBorder="1" applyAlignment="1">
      <alignment vertical="justify"/>
    </xf>
    <xf numFmtId="0" fontId="2" fillId="2" borderId="16" xfId="0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vertical="justify" wrapText="1"/>
    </xf>
    <xf numFmtId="49" fontId="3" fillId="7" borderId="4" xfId="0" applyNumberFormat="1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justify"/>
    </xf>
    <xf numFmtId="0" fontId="3" fillId="7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left" vertical="justify" wrapText="1"/>
    </xf>
    <xf numFmtId="0" fontId="2" fillId="0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wrapText="1"/>
    </xf>
    <xf numFmtId="0" fontId="3" fillId="7" borderId="4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 vertical="justify"/>
    </xf>
    <xf numFmtId="0" fontId="3" fillId="3" borderId="4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10" borderId="4" xfId="0" applyFont="1" applyFill="1" applyBorder="1" applyAlignment="1">
      <alignment horizontal="right" vertical="top" wrapText="1"/>
    </xf>
    <xf numFmtId="0" fontId="3" fillId="10" borderId="4" xfId="0" applyFont="1" applyFill="1" applyBorder="1" applyAlignment="1">
      <alignment horizontal="center" vertical="top" wrapText="1"/>
    </xf>
    <xf numFmtId="0" fontId="3" fillId="10" borderId="4" xfId="0" applyFont="1" applyFill="1" applyBorder="1" applyAlignment="1">
      <alignment horizontal="left" vertical="top" wrapText="1"/>
    </xf>
    <xf numFmtId="0" fontId="3" fillId="10" borderId="4" xfId="0" applyFont="1" applyFill="1" applyBorder="1" applyAlignment="1">
      <alignment vertical="top" wrapText="1"/>
    </xf>
    <xf numFmtId="49" fontId="3" fillId="10" borderId="4" xfId="0" applyNumberFormat="1" applyFont="1" applyFill="1" applyBorder="1" applyAlignment="1">
      <alignment vertical="top" wrapText="1"/>
    </xf>
    <xf numFmtId="0" fontId="3" fillId="10" borderId="4" xfId="0" applyFont="1" applyFill="1" applyBorder="1"/>
    <xf numFmtId="0" fontId="3" fillId="10" borderId="10" xfId="0" applyFont="1" applyFill="1" applyBorder="1" applyAlignment="1">
      <alignment vertical="top" wrapText="1"/>
    </xf>
    <xf numFmtId="49" fontId="3" fillId="10" borderId="4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justify" textRotation="180"/>
    </xf>
    <xf numFmtId="0" fontId="3" fillId="11" borderId="4" xfId="0" applyFont="1" applyFill="1" applyBorder="1"/>
    <xf numFmtId="0" fontId="3" fillId="11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wrapText="1"/>
    </xf>
    <xf numFmtId="0" fontId="3" fillId="11" borderId="4" xfId="0" applyFont="1" applyFill="1" applyBorder="1" applyAlignment="1"/>
    <xf numFmtId="0" fontId="3" fillId="11" borderId="4" xfId="0" applyFont="1" applyFill="1" applyBorder="1" applyAlignment="1">
      <alignment horizontal="left"/>
    </xf>
    <xf numFmtId="0" fontId="3" fillId="11" borderId="0" xfId="0" applyFont="1" applyFill="1"/>
    <xf numFmtId="0" fontId="3" fillId="11" borderId="4" xfId="0" applyFont="1" applyFill="1" applyBorder="1" applyAlignment="1">
      <alignment horizontal="left" vertical="top" wrapText="1"/>
    </xf>
    <xf numFmtId="0" fontId="3" fillId="7" borderId="0" xfId="0" applyFont="1" applyFill="1"/>
    <xf numFmtId="0" fontId="3" fillId="12" borderId="3" xfId="0" applyFont="1" applyFill="1" applyBorder="1"/>
    <xf numFmtId="0" fontId="3" fillId="12" borderId="4" xfId="0" applyFont="1" applyFill="1" applyBorder="1"/>
    <xf numFmtId="0" fontId="3" fillId="12" borderId="4" xfId="0" applyFont="1" applyFill="1" applyBorder="1" applyAlignment="1">
      <alignment horizontal="center"/>
    </xf>
    <xf numFmtId="0" fontId="3" fillId="12" borderId="4" xfId="0" applyFont="1" applyFill="1" applyBorder="1" applyAlignment="1">
      <alignment wrapText="1"/>
    </xf>
    <xf numFmtId="0" fontId="3" fillId="12" borderId="4" xfId="0" applyFont="1" applyFill="1" applyBorder="1" applyAlignment="1"/>
    <xf numFmtId="0" fontId="3" fillId="12" borderId="4" xfId="0" applyFont="1" applyFill="1" applyBorder="1" applyAlignment="1">
      <alignment horizontal="left"/>
    </xf>
    <xf numFmtId="0" fontId="3" fillId="12" borderId="0" xfId="0" applyFont="1" applyFill="1"/>
    <xf numFmtId="0" fontId="3" fillId="0" borderId="4" xfId="0" applyFont="1" applyBorder="1" applyAlignment="1">
      <alignment horizontal="right" vertical="top" wrapText="1"/>
    </xf>
    <xf numFmtId="0" fontId="3" fillId="11" borderId="4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wrapText="1"/>
    </xf>
    <xf numFmtId="0" fontId="3" fillId="11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center" vertical="top" wrapText="1"/>
    </xf>
    <xf numFmtId="49" fontId="3" fillId="11" borderId="4" xfId="0" applyNumberFormat="1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vertical="top" wrapText="1"/>
    </xf>
    <xf numFmtId="0" fontId="3" fillId="11" borderId="5" xfId="0" applyFont="1" applyFill="1" applyBorder="1" applyAlignment="1">
      <alignment vertical="top" wrapText="1"/>
    </xf>
    <xf numFmtId="0" fontId="3" fillId="11" borderId="10" xfId="0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0" fontId="3" fillId="0" borderId="0" xfId="0" applyNumberFormat="1" applyFont="1" applyFill="1" applyAlignment="1">
      <alignment vertical="top" wrapText="1"/>
    </xf>
    <xf numFmtId="0" fontId="2" fillId="0" borderId="10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Fill="1" applyBorder="1" applyAlignment="1">
      <alignment vertical="top" wrapText="1"/>
    </xf>
    <xf numFmtId="0" fontId="2" fillId="2" borderId="0" xfId="0" applyNumberFormat="1" applyFont="1" applyFill="1" applyAlignment="1">
      <alignment vertical="top" wrapText="1"/>
    </xf>
    <xf numFmtId="0" fontId="5" fillId="0" borderId="10" xfId="0" applyNumberFormat="1" applyFont="1" applyFill="1" applyBorder="1" applyAlignment="1">
      <alignment horizontal="center" vertical="top" wrapText="1"/>
    </xf>
    <xf numFmtId="0" fontId="2" fillId="4" borderId="0" xfId="0" applyNumberFormat="1" applyFont="1" applyFill="1" applyAlignment="1">
      <alignment vertical="top" wrapText="1"/>
    </xf>
    <xf numFmtId="0" fontId="3" fillId="4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left" vertical="justify" textRotation="180"/>
    </xf>
    <xf numFmtId="0" fontId="3" fillId="0" borderId="4" xfId="0" applyFont="1" applyFill="1" applyBorder="1" applyAlignment="1">
      <alignment horizontal="right" vertical="top" wrapText="1"/>
    </xf>
  </cellXfs>
  <cellStyles count="13">
    <cellStyle name="IBM Cognos - Column Name" xfId="3"/>
    <cellStyle name="IBM Cognos - Group Name" xfId="4"/>
    <cellStyle name="IBM Cognos - List Name" xfId="5"/>
    <cellStyle name="IBM Cognos - Measure" xfId="6"/>
    <cellStyle name="IBM Cognos - Measure Name" xfId="7"/>
    <cellStyle name="IBM Cognos - Row Name" xfId="8"/>
    <cellStyle name="IBM Cognos - Summary Column" xfId="9"/>
    <cellStyle name="IBM Cognos - Summary Column Name" xfId="10"/>
    <cellStyle name="IBM Cognos - Summary Row" xfId="11"/>
    <cellStyle name="IBM Cognos - Summary Row Name" xfId="12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opLeftCell="C1" workbookViewId="0">
      <selection activeCell="C26" sqref="C26"/>
    </sheetView>
  </sheetViews>
  <sheetFormatPr defaultRowHeight="15"/>
  <cols>
    <col min="1" max="1" width="9.140625" style="102"/>
    <col min="2" max="2" width="13.140625" style="102" bestFit="1" customWidth="1"/>
    <col min="3" max="3" width="46.7109375" style="102" bestFit="1" customWidth="1"/>
    <col min="4" max="4" width="28.5703125" style="102" bestFit="1" customWidth="1"/>
    <col min="5" max="6" width="75.5703125" style="102" bestFit="1" customWidth="1"/>
    <col min="7" max="16384" width="9.140625" style="102"/>
  </cols>
  <sheetData>
    <row r="1" spans="1:6" ht="15.75" thickBot="1"/>
    <row r="2" spans="1:6" ht="15.75" thickBot="1">
      <c r="A2" s="103"/>
      <c r="B2" s="104" t="s">
        <v>290</v>
      </c>
      <c r="C2" s="104" t="s">
        <v>291</v>
      </c>
      <c r="D2" s="104" t="s">
        <v>292</v>
      </c>
      <c r="E2" s="104" t="s">
        <v>293</v>
      </c>
      <c r="F2" s="105" t="s">
        <v>294</v>
      </c>
    </row>
    <row r="3" spans="1:6">
      <c r="A3" s="106"/>
      <c r="B3" s="107" t="s">
        <v>295</v>
      </c>
      <c r="C3" s="107" t="s">
        <v>14</v>
      </c>
      <c r="D3" s="107" t="s">
        <v>296</v>
      </c>
      <c r="E3" s="107"/>
      <c r="F3" s="108"/>
    </row>
    <row r="4" spans="1:6">
      <c r="A4" s="109"/>
      <c r="B4" s="110" t="s">
        <v>297</v>
      </c>
      <c r="C4" s="110" t="s">
        <v>298</v>
      </c>
      <c r="D4" s="110" t="s">
        <v>296</v>
      </c>
      <c r="E4" s="110" t="s">
        <v>299</v>
      </c>
      <c r="F4" s="111"/>
    </row>
    <row r="5" spans="1:6">
      <c r="A5" s="109"/>
      <c r="B5" s="110" t="s">
        <v>300</v>
      </c>
      <c r="C5" s="110" t="s">
        <v>301</v>
      </c>
      <c r="D5" s="110" t="s">
        <v>296</v>
      </c>
      <c r="E5" s="110"/>
      <c r="F5" s="111"/>
    </row>
    <row r="6" spans="1:6">
      <c r="A6" s="109"/>
      <c r="B6" s="110" t="s">
        <v>302</v>
      </c>
      <c r="C6" s="110" t="s">
        <v>303</v>
      </c>
      <c r="D6" s="110" t="s">
        <v>296</v>
      </c>
      <c r="E6" s="110" t="s">
        <v>304</v>
      </c>
      <c r="F6" s="111"/>
    </row>
    <row r="7" spans="1:6">
      <c r="A7" s="109"/>
      <c r="B7" s="110" t="s">
        <v>305</v>
      </c>
      <c r="C7" s="110" t="s">
        <v>306</v>
      </c>
      <c r="D7" s="110" t="s">
        <v>296</v>
      </c>
      <c r="E7" s="110" t="s">
        <v>307</v>
      </c>
      <c r="F7" s="111"/>
    </row>
    <row r="8" spans="1:6">
      <c r="A8" s="109"/>
      <c r="B8" s="110"/>
      <c r="C8" s="110"/>
      <c r="D8" s="110"/>
      <c r="E8" s="110"/>
      <c r="F8" s="111"/>
    </row>
    <row r="9" spans="1:6">
      <c r="A9" s="109"/>
      <c r="B9" s="110"/>
      <c r="C9" s="110"/>
      <c r="D9" s="110"/>
      <c r="E9" s="110"/>
      <c r="F9" s="111"/>
    </row>
    <row r="10" spans="1:6">
      <c r="A10" s="109"/>
      <c r="B10" s="110"/>
      <c r="C10" s="110"/>
      <c r="D10" s="110"/>
      <c r="E10" s="110"/>
      <c r="F10" s="111"/>
    </row>
    <row r="11" spans="1:6" ht="15.75" thickBot="1">
      <c r="A11" s="112"/>
      <c r="B11" s="113"/>
      <c r="C11" s="113"/>
      <c r="D11" s="113"/>
      <c r="E11" s="113"/>
      <c r="F11" s="1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150"/>
  <sheetViews>
    <sheetView tabSelected="1" topLeftCell="A103" zoomScaleNormal="100" zoomScaleSheetLayoutView="100" workbookViewId="0">
      <selection activeCell="C136" sqref="C136"/>
    </sheetView>
  </sheetViews>
  <sheetFormatPr defaultColWidth="4.7109375" defaultRowHeight="11.25"/>
  <cols>
    <col min="1" max="1" width="6.140625" style="179" bestFit="1" customWidth="1"/>
    <col min="2" max="2" width="7.140625" style="23" bestFit="1" customWidth="1"/>
    <col min="3" max="3" width="4.5703125" style="23" customWidth="1"/>
    <col min="4" max="4" width="4.85546875" style="23" customWidth="1"/>
    <col min="5" max="5" width="3.5703125" style="23" customWidth="1"/>
    <col min="6" max="6" width="4.28515625" style="23" customWidth="1"/>
    <col min="7" max="7" width="4.42578125" style="14" customWidth="1"/>
    <col min="8" max="8" width="10.5703125" style="14" customWidth="1"/>
    <col min="9" max="9" width="48.7109375" style="60" customWidth="1"/>
    <col min="10" max="10" width="43.42578125" style="60" customWidth="1"/>
    <col min="11" max="12" width="3.28515625" style="14" customWidth="1"/>
    <col min="13" max="13" width="4.7109375" style="61" customWidth="1"/>
    <col min="14" max="14" width="6.28515625" style="23" customWidth="1"/>
    <col min="15" max="15" width="42.7109375" style="140" customWidth="1"/>
    <col min="16" max="16" width="82.7109375" style="140" bestFit="1" customWidth="1"/>
    <col min="17" max="17" width="4.5703125" style="23" bestFit="1" customWidth="1"/>
    <col min="18" max="18" width="7.85546875" style="23" bestFit="1" customWidth="1"/>
    <col min="19" max="16384" width="4.7109375" style="23"/>
  </cols>
  <sheetData>
    <row r="1" spans="1:19" s="4" customFormat="1" ht="10.5">
      <c r="A1" s="176" t="s">
        <v>480</v>
      </c>
      <c r="B1" s="1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3">
        <v>8</v>
      </c>
      <c r="J1" s="3">
        <v>9</v>
      </c>
      <c r="K1" s="2">
        <v>10</v>
      </c>
      <c r="L1" s="79">
        <v>11</v>
      </c>
      <c r="M1" s="79">
        <v>12</v>
      </c>
      <c r="N1" s="79">
        <v>13</v>
      </c>
      <c r="O1" s="134"/>
      <c r="P1" s="134"/>
      <c r="Q1" s="79"/>
      <c r="R1" s="79"/>
    </row>
    <row r="2" spans="1:19" s="9" customFormat="1" ht="10.5">
      <c r="A2" s="177"/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6" t="s">
        <v>9</v>
      </c>
      <c r="L2" s="6" t="s">
        <v>10</v>
      </c>
      <c r="M2" s="8"/>
      <c r="N2" s="6"/>
      <c r="O2" s="135"/>
      <c r="P2" s="135"/>
      <c r="Q2" s="6"/>
      <c r="R2" s="6"/>
    </row>
    <row r="3" spans="1:19" s="9" customFormat="1" ht="10.5">
      <c r="A3" s="177"/>
      <c r="B3" s="5" t="s">
        <v>11</v>
      </c>
      <c r="C3" s="6" t="s">
        <v>12</v>
      </c>
      <c r="D3" s="6" t="s">
        <v>13</v>
      </c>
      <c r="E3" s="6" t="s">
        <v>3</v>
      </c>
      <c r="F3" s="6" t="s">
        <v>4</v>
      </c>
      <c r="G3" s="6" t="s">
        <v>5</v>
      </c>
      <c r="H3" s="6" t="s">
        <v>14</v>
      </c>
      <c r="I3" s="7" t="s">
        <v>15</v>
      </c>
      <c r="J3" s="7" t="s">
        <v>16</v>
      </c>
      <c r="K3" s="6" t="s">
        <v>17</v>
      </c>
      <c r="L3" s="6" t="s">
        <v>17</v>
      </c>
      <c r="M3" s="6" t="s">
        <v>18</v>
      </c>
      <c r="N3" s="6" t="s">
        <v>19</v>
      </c>
      <c r="O3" s="135"/>
      <c r="P3" s="135"/>
      <c r="Q3" s="6"/>
      <c r="R3" s="6"/>
    </row>
    <row r="4" spans="1:19" s="14" customFormat="1">
      <c r="A4" s="178"/>
      <c r="B4" s="10"/>
      <c r="C4" s="11"/>
      <c r="D4" s="11"/>
      <c r="E4" s="11"/>
      <c r="F4" s="11"/>
      <c r="G4" s="11"/>
      <c r="H4" s="11"/>
      <c r="I4" s="12"/>
      <c r="J4" s="12"/>
      <c r="K4" s="11"/>
      <c r="L4" s="11"/>
      <c r="M4" s="13"/>
      <c r="N4" s="11"/>
      <c r="O4" s="136"/>
      <c r="P4" s="136"/>
      <c r="Q4" s="11"/>
      <c r="R4" s="11"/>
    </row>
    <row r="5" spans="1:19" s="19" customFormat="1" ht="10.5">
      <c r="A5" s="177"/>
      <c r="B5" s="15"/>
      <c r="C5" s="16" t="s">
        <v>20</v>
      </c>
      <c r="D5" s="17"/>
      <c r="E5" s="17"/>
      <c r="F5" s="17"/>
      <c r="G5" s="17"/>
      <c r="H5" s="17"/>
      <c r="I5" s="18" t="s">
        <v>21</v>
      </c>
      <c r="J5" s="18" t="s">
        <v>22</v>
      </c>
      <c r="K5" s="17"/>
      <c r="L5" s="17"/>
      <c r="M5" s="17"/>
      <c r="N5" s="17"/>
      <c r="O5" s="137"/>
      <c r="P5" s="137"/>
      <c r="Q5" s="17"/>
      <c r="R5" s="17"/>
    </row>
    <row r="6" spans="1:19">
      <c r="A6" s="179" t="s">
        <v>481</v>
      </c>
      <c r="B6" s="20" t="s">
        <v>23</v>
      </c>
      <c r="C6" s="21">
        <v>1</v>
      </c>
      <c r="D6" s="166">
        <f t="shared" ref="D6" si="0">C6+E6-1</f>
        <v>1</v>
      </c>
      <c r="E6" s="21">
        <v>1</v>
      </c>
      <c r="F6" s="11" t="s">
        <v>24</v>
      </c>
      <c r="G6" s="11" t="s">
        <v>25</v>
      </c>
      <c r="H6" s="11" t="s">
        <v>26</v>
      </c>
      <c r="I6" s="22" t="s">
        <v>27</v>
      </c>
      <c r="J6" s="22" t="s">
        <v>28</v>
      </c>
      <c r="K6" s="11" t="s">
        <v>17</v>
      </c>
      <c r="L6" s="12" t="s">
        <v>17</v>
      </c>
      <c r="M6" s="13" t="s">
        <v>29</v>
      </c>
      <c r="N6" s="21"/>
      <c r="O6" s="136"/>
      <c r="P6" s="136"/>
      <c r="Q6" s="21"/>
      <c r="R6" s="21"/>
    </row>
    <row r="7" spans="1:19">
      <c r="A7" s="179" t="s">
        <v>482</v>
      </c>
      <c r="B7" s="20" t="s">
        <v>30</v>
      </c>
      <c r="C7" s="166">
        <f t="shared" ref="C7" si="1">D6+1</f>
        <v>2</v>
      </c>
      <c r="D7" s="166">
        <f t="shared" ref="D7" si="2">C7+E7-1</f>
        <v>2</v>
      </c>
      <c r="E7" s="21">
        <v>1</v>
      </c>
      <c r="F7" s="11" t="s">
        <v>31</v>
      </c>
      <c r="G7" s="11">
        <v>0</v>
      </c>
      <c r="H7" s="11">
        <v>0</v>
      </c>
      <c r="I7" s="24" t="s">
        <v>32</v>
      </c>
      <c r="J7" s="24" t="s">
        <v>33</v>
      </c>
      <c r="K7" s="11" t="s">
        <v>17</v>
      </c>
      <c r="L7" s="12" t="s">
        <v>17</v>
      </c>
      <c r="M7" s="13" t="s">
        <v>34</v>
      </c>
      <c r="N7" s="21"/>
      <c r="O7" s="136"/>
      <c r="P7" s="136"/>
      <c r="Q7" s="21"/>
      <c r="R7" s="21"/>
    </row>
    <row r="8" spans="1:19" s="31" customFormat="1">
      <c r="A8" s="179" t="s">
        <v>483</v>
      </c>
      <c r="B8" s="25" t="s">
        <v>35</v>
      </c>
      <c r="C8" s="166">
        <f t="shared" ref="C8:C18" si="3">D7+1</f>
        <v>3</v>
      </c>
      <c r="D8" s="166">
        <f t="shared" ref="D8:D18" si="4">C8+E8-1</f>
        <v>10</v>
      </c>
      <c r="E8" s="26">
        <v>8</v>
      </c>
      <c r="F8" s="27" t="s">
        <v>31</v>
      </c>
      <c r="G8" s="27">
        <v>0</v>
      </c>
      <c r="H8" s="27" t="s">
        <v>36</v>
      </c>
      <c r="I8" s="28" t="s">
        <v>37</v>
      </c>
      <c r="J8" s="28" t="s">
        <v>38</v>
      </c>
      <c r="K8" s="27" t="s">
        <v>17</v>
      </c>
      <c r="L8" s="29" t="s">
        <v>17</v>
      </c>
      <c r="M8" s="30" t="s">
        <v>39</v>
      </c>
      <c r="N8" s="26"/>
      <c r="O8" s="138"/>
      <c r="P8" s="138"/>
      <c r="Q8" s="26"/>
      <c r="R8" s="26"/>
    </row>
    <row r="9" spans="1:19">
      <c r="A9" s="179" t="s">
        <v>484</v>
      </c>
      <c r="B9" s="20" t="s">
        <v>40</v>
      </c>
      <c r="C9" s="166">
        <f t="shared" si="3"/>
        <v>11</v>
      </c>
      <c r="D9" s="166">
        <f t="shared" si="4"/>
        <v>23</v>
      </c>
      <c r="E9" s="21">
        <v>13</v>
      </c>
      <c r="F9" s="11" t="s">
        <v>31</v>
      </c>
      <c r="G9" s="11">
        <v>0</v>
      </c>
      <c r="H9" s="11"/>
      <c r="I9" s="22" t="s">
        <v>41</v>
      </c>
      <c r="J9" s="22" t="s">
        <v>42</v>
      </c>
      <c r="K9" s="11" t="s">
        <v>17</v>
      </c>
      <c r="L9" s="12" t="s">
        <v>17</v>
      </c>
      <c r="M9" s="13" t="s">
        <v>43</v>
      </c>
      <c r="N9" s="21"/>
      <c r="O9" s="136" t="s">
        <v>412</v>
      </c>
      <c r="P9" s="136" t="s">
        <v>604</v>
      </c>
      <c r="Q9" s="21"/>
      <c r="R9" s="21"/>
    </row>
    <row r="10" spans="1:19">
      <c r="A10" s="179" t="s">
        <v>485</v>
      </c>
      <c r="B10" s="20"/>
      <c r="C10" s="166">
        <f t="shared" si="3"/>
        <v>24</v>
      </c>
      <c r="D10" s="166">
        <f t="shared" si="4"/>
        <v>38</v>
      </c>
      <c r="E10" s="21">
        <v>15</v>
      </c>
      <c r="F10" s="11"/>
      <c r="G10" s="11"/>
      <c r="H10" s="11" t="s">
        <v>435</v>
      </c>
      <c r="I10" s="22" t="s">
        <v>434</v>
      </c>
      <c r="J10" s="22" t="s">
        <v>434</v>
      </c>
      <c r="K10" s="11"/>
      <c r="L10" s="12"/>
      <c r="M10" s="13"/>
      <c r="N10" s="21"/>
      <c r="O10" s="136"/>
      <c r="P10" s="136"/>
      <c r="Q10" s="21"/>
      <c r="R10" s="21"/>
    </row>
    <row r="11" spans="1:19">
      <c r="A11" s="179" t="s">
        <v>486</v>
      </c>
      <c r="B11" s="20" t="s">
        <v>44</v>
      </c>
      <c r="C11" s="166">
        <f t="shared" si="3"/>
        <v>39</v>
      </c>
      <c r="D11" s="166">
        <f t="shared" si="4"/>
        <v>68</v>
      </c>
      <c r="E11" s="21">
        <v>30</v>
      </c>
      <c r="F11" s="11" t="s">
        <v>24</v>
      </c>
      <c r="G11" s="11"/>
      <c r="H11" s="11"/>
      <c r="I11" s="22" t="s">
        <v>45</v>
      </c>
      <c r="J11" s="22" t="s">
        <v>46</v>
      </c>
      <c r="K11" s="11"/>
      <c r="L11" s="12"/>
      <c r="M11" s="13" t="s">
        <v>47</v>
      </c>
      <c r="N11" s="21"/>
      <c r="O11" s="136" t="s">
        <v>358</v>
      </c>
      <c r="P11" s="136"/>
      <c r="Q11" s="21"/>
      <c r="R11" s="21"/>
    </row>
    <row r="12" spans="1:19">
      <c r="A12" s="179" t="s">
        <v>487</v>
      </c>
      <c r="B12" s="20" t="s">
        <v>48</v>
      </c>
      <c r="C12" s="166">
        <f t="shared" si="3"/>
        <v>69</v>
      </c>
      <c r="D12" s="166">
        <f t="shared" si="4"/>
        <v>81</v>
      </c>
      <c r="E12" s="21">
        <v>13</v>
      </c>
      <c r="F12" s="11" t="s">
        <v>31</v>
      </c>
      <c r="G12" s="11">
        <v>0</v>
      </c>
      <c r="H12" s="11" t="s">
        <v>25</v>
      </c>
      <c r="I12" s="22" t="s">
        <v>49</v>
      </c>
      <c r="J12" s="22" t="s">
        <v>50</v>
      </c>
      <c r="K12" s="11" t="s">
        <v>17</v>
      </c>
      <c r="L12" s="12" t="s">
        <v>17</v>
      </c>
      <c r="M12" s="13" t="s">
        <v>51</v>
      </c>
      <c r="N12" s="21"/>
      <c r="O12" s="136" t="s">
        <v>347</v>
      </c>
      <c r="P12" s="136" t="s">
        <v>605</v>
      </c>
      <c r="Q12" s="21"/>
      <c r="R12" s="21"/>
    </row>
    <row r="13" spans="1:19">
      <c r="A13" s="179" t="s">
        <v>488</v>
      </c>
      <c r="B13" s="187" t="s">
        <v>599</v>
      </c>
      <c r="C13" s="166">
        <f t="shared" si="3"/>
        <v>82</v>
      </c>
      <c r="D13" s="166">
        <f t="shared" si="4"/>
        <v>116</v>
      </c>
      <c r="E13" s="166">
        <v>35</v>
      </c>
      <c r="F13" s="188" t="s">
        <v>24</v>
      </c>
      <c r="G13" s="188"/>
      <c r="H13" s="189"/>
      <c r="I13" s="190" t="s">
        <v>584</v>
      </c>
      <c r="J13" s="190" t="s">
        <v>585</v>
      </c>
      <c r="K13" s="11" t="s">
        <v>17</v>
      </c>
      <c r="L13" s="12" t="s">
        <v>17</v>
      </c>
      <c r="M13" s="13" t="s">
        <v>56</v>
      </c>
      <c r="N13" s="21"/>
      <c r="O13" s="136"/>
      <c r="P13" s="136"/>
      <c r="Q13" s="21"/>
      <c r="R13" s="21"/>
    </row>
    <row r="14" spans="1:19" s="79" customFormat="1">
      <c r="A14" s="179" t="s">
        <v>594</v>
      </c>
      <c r="B14" s="187" t="s">
        <v>600</v>
      </c>
      <c r="C14" s="166">
        <f t="shared" si="3"/>
        <v>117</v>
      </c>
      <c r="D14" s="166">
        <f t="shared" si="4"/>
        <v>124</v>
      </c>
      <c r="E14" s="166">
        <v>8</v>
      </c>
      <c r="F14" s="188" t="s">
        <v>31</v>
      </c>
      <c r="G14" s="188">
        <v>0</v>
      </c>
      <c r="H14" s="189"/>
      <c r="I14" s="190" t="s">
        <v>586</v>
      </c>
      <c r="J14" s="190" t="s">
        <v>587</v>
      </c>
      <c r="K14" s="11"/>
      <c r="L14" s="12"/>
      <c r="M14" s="13"/>
      <c r="N14" s="21"/>
      <c r="O14" s="141" t="s">
        <v>348</v>
      </c>
      <c r="P14" s="136" t="s">
        <v>606</v>
      </c>
      <c r="Q14" s="21"/>
      <c r="R14" s="21"/>
      <c r="S14" s="131"/>
    </row>
    <row r="15" spans="1:19" s="101" customFormat="1">
      <c r="A15" s="179" t="s">
        <v>595</v>
      </c>
      <c r="B15" s="187" t="s">
        <v>601</v>
      </c>
      <c r="C15" s="166">
        <f t="shared" si="3"/>
        <v>125</v>
      </c>
      <c r="D15" s="166">
        <f t="shared" si="4"/>
        <v>128</v>
      </c>
      <c r="E15" s="166">
        <v>4</v>
      </c>
      <c r="F15" s="188" t="s">
        <v>31</v>
      </c>
      <c r="G15" s="188">
        <v>0</v>
      </c>
      <c r="H15" s="189"/>
      <c r="I15" s="190" t="s">
        <v>588</v>
      </c>
      <c r="J15" s="190" t="s">
        <v>589</v>
      </c>
      <c r="K15" s="11"/>
      <c r="L15" s="12"/>
      <c r="M15" s="13"/>
      <c r="N15" s="21"/>
      <c r="O15" s="141" t="s">
        <v>348</v>
      </c>
      <c r="P15" s="136" t="s">
        <v>607</v>
      </c>
      <c r="Q15" s="21"/>
      <c r="R15" s="21"/>
    </row>
    <row r="16" spans="1:19" s="101" customFormat="1">
      <c r="A16" s="179" t="s">
        <v>596</v>
      </c>
      <c r="B16" s="187" t="s">
        <v>602</v>
      </c>
      <c r="C16" s="166">
        <f t="shared" si="3"/>
        <v>129</v>
      </c>
      <c r="D16" s="166">
        <f t="shared" si="4"/>
        <v>142</v>
      </c>
      <c r="E16" s="166">
        <v>14</v>
      </c>
      <c r="F16" s="188" t="s">
        <v>24</v>
      </c>
      <c r="G16" s="188"/>
      <c r="H16" s="189"/>
      <c r="I16" s="190" t="s">
        <v>590</v>
      </c>
      <c r="J16" s="190" t="s">
        <v>591</v>
      </c>
      <c r="K16" s="11"/>
      <c r="L16" s="12"/>
      <c r="M16" s="13"/>
      <c r="N16" s="21"/>
      <c r="O16" s="141" t="s">
        <v>349</v>
      </c>
      <c r="P16" s="136" t="s">
        <v>608</v>
      </c>
      <c r="Q16" s="21"/>
      <c r="R16" s="21"/>
    </row>
    <row r="17" spans="1:19" s="101" customFormat="1">
      <c r="A17" s="179" t="s">
        <v>597</v>
      </c>
      <c r="B17" s="187" t="s">
        <v>603</v>
      </c>
      <c r="C17" s="166">
        <f t="shared" si="3"/>
        <v>143</v>
      </c>
      <c r="D17" s="166">
        <f t="shared" si="4"/>
        <v>143</v>
      </c>
      <c r="E17" s="166">
        <v>1</v>
      </c>
      <c r="F17" s="188" t="s">
        <v>24</v>
      </c>
      <c r="G17" s="188"/>
      <c r="H17" s="189"/>
      <c r="I17" s="190" t="s">
        <v>592</v>
      </c>
      <c r="J17" s="190" t="s">
        <v>593</v>
      </c>
      <c r="K17" s="11"/>
      <c r="L17" s="12"/>
      <c r="M17" s="13"/>
      <c r="N17" s="21"/>
      <c r="O17" s="141" t="s">
        <v>350</v>
      </c>
      <c r="P17" s="136" t="s">
        <v>609</v>
      </c>
      <c r="Q17" s="21"/>
      <c r="R17" s="21"/>
    </row>
    <row r="18" spans="1:19" s="101" customFormat="1">
      <c r="A18" s="179" t="s">
        <v>598</v>
      </c>
      <c r="B18" s="20" t="s">
        <v>52</v>
      </c>
      <c r="C18" s="166">
        <f t="shared" si="3"/>
        <v>144</v>
      </c>
      <c r="D18" s="166">
        <f t="shared" si="4"/>
        <v>145</v>
      </c>
      <c r="E18" s="21">
        <v>2</v>
      </c>
      <c r="F18" s="11" t="s">
        <v>24</v>
      </c>
      <c r="G18" s="11"/>
      <c r="H18" s="11" t="s">
        <v>53</v>
      </c>
      <c r="I18" s="22" t="s">
        <v>54</v>
      </c>
      <c r="J18" s="22" t="s">
        <v>55</v>
      </c>
      <c r="K18" s="11"/>
      <c r="L18" s="12"/>
      <c r="M18" s="13"/>
      <c r="N18" s="21"/>
      <c r="O18" s="136"/>
      <c r="P18" s="136"/>
      <c r="Q18" s="21"/>
      <c r="R18" s="21"/>
    </row>
    <row r="19" spans="1:19" s="101" customFormat="1">
      <c r="A19" s="180"/>
      <c r="B19" s="75"/>
      <c r="C19" s="76" t="s">
        <v>231</v>
      </c>
      <c r="D19" s="76"/>
      <c r="E19" s="76"/>
      <c r="F19" s="6"/>
      <c r="G19" s="6"/>
      <c r="H19" s="77"/>
      <c r="I19" s="78" t="s">
        <v>221</v>
      </c>
      <c r="J19" s="78" t="s">
        <v>222</v>
      </c>
      <c r="K19" s="7" t="s">
        <v>17</v>
      </c>
      <c r="L19" s="7" t="s">
        <v>17</v>
      </c>
      <c r="M19" s="6"/>
      <c r="N19" s="6"/>
      <c r="O19" s="135"/>
      <c r="P19" s="135"/>
      <c r="Q19" s="6"/>
      <c r="R19" s="79"/>
    </row>
    <row r="20" spans="1:19" s="101" customFormat="1">
      <c r="A20" s="181" t="s">
        <v>489</v>
      </c>
      <c r="B20" s="95" t="s">
        <v>340</v>
      </c>
      <c r="C20" s="95">
        <v>1</v>
      </c>
      <c r="D20" s="95">
        <f t="shared" ref="D20:D26" si="5">C20+E20-1</f>
        <v>1</v>
      </c>
      <c r="E20" s="95">
        <v>1</v>
      </c>
      <c r="F20" s="95"/>
      <c r="G20" s="95"/>
      <c r="H20" s="127" t="s">
        <v>26</v>
      </c>
      <c r="I20" s="95" t="s">
        <v>223</v>
      </c>
      <c r="J20" s="95" t="s">
        <v>224</v>
      </c>
      <c r="K20" s="95"/>
      <c r="L20" s="96"/>
      <c r="M20" s="96"/>
      <c r="N20" s="96"/>
      <c r="O20" s="139" t="s">
        <v>381</v>
      </c>
      <c r="P20" s="139"/>
      <c r="Q20" s="96"/>
      <c r="R20" s="96">
        <v>20120723</v>
      </c>
    </row>
    <row r="21" spans="1:19" s="21" customFormat="1">
      <c r="A21" s="181" t="s">
        <v>490</v>
      </c>
      <c r="B21" s="95" t="s">
        <v>341</v>
      </c>
      <c r="C21" s="95">
        <f t="shared" ref="C21:C24" si="6">D20+1</f>
        <v>2</v>
      </c>
      <c r="D21" s="95">
        <f t="shared" si="5"/>
        <v>2</v>
      </c>
      <c r="E21" s="95">
        <v>1</v>
      </c>
      <c r="F21" s="95"/>
      <c r="G21" s="95"/>
      <c r="H21" s="127" t="s">
        <v>26</v>
      </c>
      <c r="I21" s="95" t="s">
        <v>225</v>
      </c>
      <c r="J21" s="95" t="s">
        <v>225</v>
      </c>
      <c r="K21" s="95"/>
      <c r="L21" s="96"/>
      <c r="M21" s="96"/>
      <c r="N21" s="96"/>
      <c r="O21" s="139" t="s">
        <v>381</v>
      </c>
      <c r="P21" s="139"/>
      <c r="Q21" s="96"/>
      <c r="R21" s="96">
        <v>20120723</v>
      </c>
      <c r="S21" s="101"/>
    </row>
    <row r="22" spans="1:19" s="32" customFormat="1">
      <c r="A22" s="181" t="s">
        <v>491</v>
      </c>
      <c r="B22" s="95" t="s">
        <v>342</v>
      </c>
      <c r="C22" s="95">
        <f t="shared" si="6"/>
        <v>3</v>
      </c>
      <c r="D22" s="95">
        <f t="shared" si="5"/>
        <v>12</v>
      </c>
      <c r="E22" s="95">
        <v>10</v>
      </c>
      <c r="F22" s="95" t="s">
        <v>24</v>
      </c>
      <c r="G22" s="95"/>
      <c r="H22" s="127"/>
      <c r="I22" s="95" t="s">
        <v>226</v>
      </c>
      <c r="J22" s="95" t="s">
        <v>227</v>
      </c>
      <c r="K22" s="95"/>
      <c r="L22" s="96"/>
      <c r="M22" s="96"/>
      <c r="N22" s="96"/>
      <c r="O22" s="139" t="s">
        <v>381</v>
      </c>
      <c r="P22" s="139"/>
      <c r="Q22" s="96"/>
      <c r="R22" s="96">
        <v>20120723</v>
      </c>
    </row>
    <row r="23" spans="1:19">
      <c r="A23" s="181" t="s">
        <v>492</v>
      </c>
      <c r="B23" s="95" t="s">
        <v>343</v>
      </c>
      <c r="C23" s="95">
        <f t="shared" si="6"/>
        <v>13</v>
      </c>
      <c r="D23" s="95">
        <f t="shared" si="5"/>
        <v>92</v>
      </c>
      <c r="E23" s="95">
        <v>80</v>
      </c>
      <c r="F23" s="95" t="s">
        <v>24</v>
      </c>
      <c r="G23" s="95"/>
      <c r="H23" s="127"/>
      <c r="I23" s="95" t="s">
        <v>228</v>
      </c>
      <c r="J23" s="95" t="s">
        <v>228</v>
      </c>
      <c r="K23" s="95"/>
      <c r="L23" s="96"/>
      <c r="M23" s="96"/>
      <c r="N23" s="96"/>
      <c r="O23" s="139" t="s">
        <v>381</v>
      </c>
      <c r="P23" s="139"/>
      <c r="Q23" s="96"/>
      <c r="R23" s="96">
        <v>20120723</v>
      </c>
    </row>
    <row r="24" spans="1:19">
      <c r="A24" s="181" t="s">
        <v>493</v>
      </c>
      <c r="B24" s="95" t="s">
        <v>344</v>
      </c>
      <c r="C24" s="95">
        <f t="shared" si="6"/>
        <v>93</v>
      </c>
      <c r="D24" s="95">
        <f t="shared" si="5"/>
        <v>172</v>
      </c>
      <c r="E24" s="95">
        <v>80</v>
      </c>
      <c r="F24" s="95" t="s">
        <v>24</v>
      </c>
      <c r="G24" s="95"/>
      <c r="H24" s="127"/>
      <c r="I24" s="95" t="s">
        <v>229</v>
      </c>
      <c r="J24" s="95" t="s">
        <v>229</v>
      </c>
      <c r="K24" s="95"/>
      <c r="L24" s="96"/>
      <c r="M24" s="96"/>
      <c r="N24" s="96"/>
      <c r="O24" s="139" t="s">
        <v>381</v>
      </c>
      <c r="P24" s="139"/>
      <c r="Q24" s="96"/>
      <c r="R24" s="96">
        <v>20120723</v>
      </c>
    </row>
    <row r="25" spans="1:19">
      <c r="A25" s="181" t="s">
        <v>494</v>
      </c>
      <c r="B25" s="95" t="s">
        <v>345</v>
      </c>
      <c r="C25" s="95">
        <f>D24+1</f>
        <v>173</v>
      </c>
      <c r="D25" s="95">
        <f t="shared" si="5"/>
        <v>252</v>
      </c>
      <c r="E25" s="95">
        <v>80</v>
      </c>
      <c r="F25" s="95" t="s">
        <v>24</v>
      </c>
      <c r="G25" s="95"/>
      <c r="H25" s="127"/>
      <c r="I25" s="95" t="s">
        <v>230</v>
      </c>
      <c r="J25" s="95" t="s">
        <v>230</v>
      </c>
      <c r="K25" s="95"/>
      <c r="L25" s="96"/>
      <c r="M25" s="96"/>
      <c r="N25" s="96"/>
      <c r="O25" s="139" t="s">
        <v>381</v>
      </c>
      <c r="P25" s="139"/>
      <c r="Q25" s="96"/>
      <c r="R25" s="96">
        <v>20120723</v>
      </c>
    </row>
    <row r="26" spans="1:19">
      <c r="A26" s="181" t="s">
        <v>495</v>
      </c>
      <c r="B26" s="95" t="s">
        <v>346</v>
      </c>
      <c r="C26" s="95">
        <f>D25+1</f>
        <v>253</v>
      </c>
      <c r="D26" s="95">
        <f t="shared" si="5"/>
        <v>254</v>
      </c>
      <c r="E26" s="90">
        <v>2</v>
      </c>
      <c r="F26" s="91" t="s">
        <v>24</v>
      </c>
      <c r="G26" s="91"/>
      <c r="H26" s="92" t="s">
        <v>53</v>
      </c>
      <c r="I26" s="93"/>
      <c r="J26" s="93"/>
      <c r="K26" s="94" t="s">
        <v>17</v>
      </c>
      <c r="L26" s="94" t="s">
        <v>17</v>
      </c>
      <c r="M26" s="94" t="s">
        <v>56</v>
      </c>
      <c r="N26" s="96"/>
      <c r="O26" s="139"/>
      <c r="P26" s="139"/>
      <c r="Q26" s="96"/>
      <c r="R26" s="96"/>
    </row>
    <row r="27" spans="1:19">
      <c r="A27" s="182"/>
      <c r="B27" s="128"/>
      <c r="C27" s="129" t="s">
        <v>57</v>
      </c>
      <c r="D27" s="129"/>
      <c r="E27" s="129"/>
      <c r="F27" s="129"/>
      <c r="G27" s="129"/>
      <c r="H27" s="129"/>
      <c r="I27" s="130" t="s">
        <v>58</v>
      </c>
      <c r="J27" s="130" t="s">
        <v>59</v>
      </c>
      <c r="K27" s="129"/>
      <c r="L27" s="17"/>
      <c r="M27" s="17"/>
      <c r="N27" s="17"/>
      <c r="O27" s="137"/>
      <c r="P27" s="137"/>
      <c r="Q27" s="16"/>
      <c r="R27" s="16"/>
    </row>
    <row r="28" spans="1:19">
      <c r="A28" s="179" t="s">
        <v>496</v>
      </c>
      <c r="B28" s="21" t="s">
        <v>60</v>
      </c>
      <c r="C28" s="21">
        <v>1</v>
      </c>
      <c r="D28" s="166">
        <f t="shared" ref="D28:D32" si="7">C28+E28-1</f>
        <v>1</v>
      </c>
      <c r="E28" s="21">
        <v>1</v>
      </c>
      <c r="F28" s="11" t="s">
        <v>24</v>
      </c>
      <c r="G28" s="11"/>
      <c r="H28" s="11" t="s">
        <v>26</v>
      </c>
      <c r="I28" s="22" t="s">
        <v>27</v>
      </c>
      <c r="J28" s="22" t="s">
        <v>28</v>
      </c>
      <c r="K28" s="11" t="s">
        <v>17</v>
      </c>
      <c r="L28" s="12" t="s">
        <v>17</v>
      </c>
      <c r="M28" s="13" t="s">
        <v>29</v>
      </c>
      <c r="N28" s="21"/>
      <c r="O28" s="136"/>
      <c r="P28" s="136"/>
      <c r="Q28" s="21"/>
      <c r="R28" s="21"/>
    </row>
    <row r="29" spans="1:19">
      <c r="A29" s="179" t="s">
        <v>497</v>
      </c>
      <c r="B29" s="21" t="s">
        <v>61</v>
      </c>
      <c r="C29" s="166">
        <f t="shared" ref="C29:C32" si="8">D28+1</f>
        <v>2</v>
      </c>
      <c r="D29" s="166">
        <f t="shared" si="7"/>
        <v>2</v>
      </c>
      <c r="E29" s="21">
        <v>1</v>
      </c>
      <c r="F29" s="11" t="s">
        <v>31</v>
      </c>
      <c r="G29" s="11">
        <v>0</v>
      </c>
      <c r="H29" s="11">
        <v>1</v>
      </c>
      <c r="I29" s="22" t="s">
        <v>62</v>
      </c>
      <c r="J29" s="22" t="s">
        <v>63</v>
      </c>
      <c r="K29" s="11" t="s">
        <v>17</v>
      </c>
      <c r="L29" s="12" t="s">
        <v>17</v>
      </c>
      <c r="M29" s="13" t="s">
        <v>34</v>
      </c>
      <c r="N29" s="21"/>
      <c r="O29" s="136"/>
      <c r="P29" s="136" t="s">
        <v>610</v>
      </c>
      <c r="Q29" s="21"/>
      <c r="R29" s="21"/>
    </row>
    <row r="30" spans="1:19">
      <c r="A30" s="179" t="s">
        <v>498</v>
      </c>
      <c r="B30" s="21" t="s">
        <v>64</v>
      </c>
      <c r="C30" s="166">
        <f t="shared" si="8"/>
        <v>3</v>
      </c>
      <c r="D30" s="166">
        <f t="shared" si="7"/>
        <v>14</v>
      </c>
      <c r="E30" s="21">
        <v>12</v>
      </c>
      <c r="F30" s="11" t="s">
        <v>24</v>
      </c>
      <c r="G30" s="11"/>
      <c r="H30" s="11"/>
      <c r="I30" s="22" t="s">
        <v>65</v>
      </c>
      <c r="J30" s="22" t="s">
        <v>66</v>
      </c>
      <c r="K30" s="11" t="s">
        <v>17</v>
      </c>
      <c r="L30" s="12" t="s">
        <v>17</v>
      </c>
      <c r="M30" s="13" t="s">
        <v>67</v>
      </c>
      <c r="N30" s="21"/>
      <c r="O30" s="136" t="s">
        <v>379</v>
      </c>
      <c r="P30" s="136" t="s">
        <v>612</v>
      </c>
      <c r="Q30" s="21"/>
      <c r="R30" s="21"/>
    </row>
    <row r="31" spans="1:19">
      <c r="A31" s="179" t="s">
        <v>499</v>
      </c>
      <c r="B31" s="21" t="s">
        <v>68</v>
      </c>
      <c r="C31" s="166">
        <f t="shared" si="8"/>
        <v>15</v>
      </c>
      <c r="D31" s="166">
        <f t="shared" si="7"/>
        <v>17</v>
      </c>
      <c r="E31" s="21">
        <v>3</v>
      </c>
      <c r="F31" s="11" t="s">
        <v>31</v>
      </c>
      <c r="G31" s="11">
        <v>0</v>
      </c>
      <c r="H31" s="11"/>
      <c r="I31" s="22" t="s">
        <v>69</v>
      </c>
      <c r="J31" s="22" t="s">
        <v>70</v>
      </c>
      <c r="K31" s="11" t="s">
        <v>17</v>
      </c>
      <c r="L31" s="12" t="s">
        <v>17</v>
      </c>
      <c r="M31" s="13" t="s">
        <v>71</v>
      </c>
      <c r="N31" s="21"/>
      <c r="O31" s="100" t="s">
        <v>380</v>
      </c>
      <c r="P31" s="100"/>
      <c r="Q31" s="21"/>
      <c r="R31" s="21"/>
    </row>
    <row r="32" spans="1:19">
      <c r="A32" s="179" t="s">
        <v>500</v>
      </c>
      <c r="B32" s="21" t="s">
        <v>72</v>
      </c>
      <c r="C32" s="166">
        <f t="shared" si="8"/>
        <v>18</v>
      </c>
      <c r="D32" s="166">
        <f t="shared" si="7"/>
        <v>27</v>
      </c>
      <c r="E32" s="21">
        <v>10</v>
      </c>
      <c r="F32" s="11" t="s">
        <v>24</v>
      </c>
      <c r="G32" s="11"/>
      <c r="H32" s="11"/>
      <c r="I32" s="22" t="s">
        <v>433</v>
      </c>
      <c r="J32" s="22" t="s">
        <v>432</v>
      </c>
      <c r="K32" s="11" t="s">
        <v>17</v>
      </c>
      <c r="L32" s="12" t="s">
        <v>17</v>
      </c>
      <c r="M32" s="13" t="s">
        <v>73</v>
      </c>
      <c r="N32" s="21"/>
      <c r="O32" s="136" t="s">
        <v>353</v>
      </c>
      <c r="P32" s="136" t="s">
        <v>614</v>
      </c>
      <c r="Q32" s="21"/>
      <c r="R32" s="21"/>
    </row>
    <row r="33" spans="1:19">
      <c r="A33" s="179" t="s">
        <v>501</v>
      </c>
      <c r="B33" s="21" t="s">
        <v>74</v>
      </c>
      <c r="C33" s="166">
        <f t="shared" ref="C33:C45" si="9">D32+1</f>
        <v>28</v>
      </c>
      <c r="D33" s="166">
        <f t="shared" ref="D33:D45" si="10">C33+E33-1</f>
        <v>35</v>
      </c>
      <c r="E33" s="21">
        <v>8</v>
      </c>
      <c r="F33" s="11" t="s">
        <v>31</v>
      </c>
      <c r="G33" s="11">
        <v>0</v>
      </c>
      <c r="H33" s="11"/>
      <c r="I33" s="22" t="s">
        <v>75</v>
      </c>
      <c r="J33" s="22" t="s">
        <v>76</v>
      </c>
      <c r="K33" s="11" t="s">
        <v>77</v>
      </c>
      <c r="L33" s="11" t="s">
        <v>25</v>
      </c>
      <c r="M33" s="13" t="s">
        <v>78</v>
      </c>
      <c r="N33" s="21"/>
      <c r="O33" s="136" t="s">
        <v>354</v>
      </c>
      <c r="P33" s="136" t="s">
        <v>615</v>
      </c>
      <c r="Q33" s="21"/>
      <c r="R33" s="21"/>
    </row>
    <row r="34" spans="1:19" ht="22.5">
      <c r="A34" s="179" t="s">
        <v>502</v>
      </c>
      <c r="B34" s="21" t="s">
        <v>79</v>
      </c>
      <c r="C34" s="166">
        <f t="shared" si="9"/>
        <v>36</v>
      </c>
      <c r="D34" s="166">
        <f t="shared" si="10"/>
        <v>46</v>
      </c>
      <c r="E34" s="21">
        <v>11</v>
      </c>
      <c r="F34" s="11" t="s">
        <v>31</v>
      </c>
      <c r="G34" s="11">
        <v>3</v>
      </c>
      <c r="H34" s="11"/>
      <c r="I34" s="22" t="s">
        <v>80</v>
      </c>
      <c r="J34" s="22" t="s">
        <v>81</v>
      </c>
      <c r="K34" s="11" t="s">
        <v>77</v>
      </c>
      <c r="L34" s="11" t="s">
        <v>25</v>
      </c>
      <c r="M34" s="13" t="s">
        <v>82</v>
      </c>
      <c r="N34" s="21"/>
      <c r="O34" s="136"/>
      <c r="P34" s="136"/>
      <c r="Q34" s="21"/>
      <c r="R34" s="21"/>
    </row>
    <row r="35" spans="1:19">
      <c r="A35" s="179" t="s">
        <v>503</v>
      </c>
      <c r="B35" s="21" t="s">
        <v>83</v>
      </c>
      <c r="C35" s="166">
        <f t="shared" si="9"/>
        <v>47</v>
      </c>
      <c r="D35" s="166">
        <f t="shared" si="10"/>
        <v>56</v>
      </c>
      <c r="E35" s="21">
        <v>10</v>
      </c>
      <c r="F35" s="11" t="s">
        <v>24</v>
      </c>
      <c r="G35" s="11"/>
      <c r="H35" s="11"/>
      <c r="I35" s="22" t="s">
        <v>428</v>
      </c>
      <c r="J35" s="22" t="s">
        <v>429</v>
      </c>
      <c r="K35" s="11" t="s">
        <v>77</v>
      </c>
      <c r="L35" s="11" t="s">
        <v>17</v>
      </c>
      <c r="M35" s="13" t="s">
        <v>84</v>
      </c>
      <c r="N35" s="21"/>
      <c r="O35" s="141" t="s">
        <v>351</v>
      </c>
      <c r="P35" s="140" t="s">
        <v>616</v>
      </c>
      <c r="Q35" s="21"/>
      <c r="R35" s="21"/>
    </row>
    <row r="36" spans="1:19" s="156" customFormat="1">
      <c r="A36" s="179" t="s">
        <v>504</v>
      </c>
      <c r="B36" s="21" t="s">
        <v>85</v>
      </c>
      <c r="C36" s="166">
        <f t="shared" si="9"/>
        <v>57</v>
      </c>
      <c r="D36" s="166">
        <f t="shared" si="10"/>
        <v>68</v>
      </c>
      <c r="E36" s="21">
        <v>12</v>
      </c>
      <c r="F36" s="11" t="s">
        <v>24</v>
      </c>
      <c r="G36" s="11"/>
      <c r="H36" s="11"/>
      <c r="I36" s="22" t="s">
        <v>86</v>
      </c>
      <c r="J36" s="22" t="s">
        <v>87</v>
      </c>
      <c r="K36" s="11" t="s">
        <v>17</v>
      </c>
      <c r="L36" s="11" t="s">
        <v>17</v>
      </c>
      <c r="M36" s="13" t="s">
        <v>88</v>
      </c>
      <c r="N36" s="21"/>
      <c r="O36" s="136" t="s">
        <v>382</v>
      </c>
      <c r="P36" s="136"/>
      <c r="Q36" s="21"/>
      <c r="R36" s="21"/>
    </row>
    <row r="37" spans="1:19" s="156" customFormat="1">
      <c r="A37" s="179" t="s">
        <v>505</v>
      </c>
      <c r="B37" s="21" t="s">
        <v>89</v>
      </c>
      <c r="C37" s="166">
        <f t="shared" si="9"/>
        <v>69</v>
      </c>
      <c r="D37" s="166">
        <f t="shared" si="10"/>
        <v>71</v>
      </c>
      <c r="E37" s="21">
        <v>3</v>
      </c>
      <c r="F37" s="11" t="s">
        <v>31</v>
      </c>
      <c r="G37" s="11">
        <v>0</v>
      </c>
      <c r="H37" s="11"/>
      <c r="I37" s="22" t="s">
        <v>90</v>
      </c>
      <c r="J37" s="22" t="s">
        <v>91</v>
      </c>
      <c r="K37" s="11" t="s">
        <v>17</v>
      </c>
      <c r="L37" s="11" t="s">
        <v>17</v>
      </c>
      <c r="M37" s="13" t="s">
        <v>92</v>
      </c>
      <c r="N37" s="21"/>
      <c r="O37" s="136" t="s">
        <v>383</v>
      </c>
      <c r="P37" s="136"/>
      <c r="Q37" s="21"/>
      <c r="R37" s="21"/>
    </row>
    <row r="38" spans="1:19" s="156" customFormat="1" ht="22.5">
      <c r="A38" s="179" t="s">
        <v>506</v>
      </c>
      <c r="B38" s="21" t="s">
        <v>93</v>
      </c>
      <c r="C38" s="166">
        <f t="shared" si="9"/>
        <v>72</v>
      </c>
      <c r="D38" s="166">
        <f t="shared" si="10"/>
        <v>79</v>
      </c>
      <c r="E38" s="21">
        <v>8</v>
      </c>
      <c r="F38" s="11" t="s">
        <v>31</v>
      </c>
      <c r="G38" s="11">
        <v>0</v>
      </c>
      <c r="H38" s="11"/>
      <c r="I38" s="22" t="s">
        <v>577</v>
      </c>
      <c r="J38" s="22" t="s">
        <v>579</v>
      </c>
      <c r="K38" s="11" t="s">
        <v>77</v>
      </c>
      <c r="L38" s="11" t="s">
        <v>25</v>
      </c>
      <c r="M38" s="13" t="s">
        <v>94</v>
      </c>
      <c r="N38" s="21"/>
      <c r="O38" s="136" t="s">
        <v>384</v>
      </c>
      <c r="P38" s="136"/>
      <c r="Q38" s="21"/>
      <c r="R38" s="21"/>
    </row>
    <row r="39" spans="1:19">
      <c r="A39" s="179" t="s">
        <v>507</v>
      </c>
      <c r="B39" s="21" t="s">
        <v>95</v>
      </c>
      <c r="C39" s="166">
        <f t="shared" si="9"/>
        <v>80</v>
      </c>
      <c r="D39" s="166">
        <f t="shared" si="10"/>
        <v>80</v>
      </c>
      <c r="E39" s="21">
        <v>1</v>
      </c>
      <c r="F39" s="11" t="s">
        <v>31</v>
      </c>
      <c r="G39" s="11">
        <v>0</v>
      </c>
      <c r="H39" s="11">
        <v>1</v>
      </c>
      <c r="I39" s="22" t="s">
        <v>576</v>
      </c>
      <c r="J39" s="22" t="s">
        <v>578</v>
      </c>
      <c r="K39" s="11" t="s">
        <v>77</v>
      </c>
      <c r="L39" s="11" t="s">
        <v>25</v>
      </c>
      <c r="M39" s="13" t="s">
        <v>98</v>
      </c>
      <c r="N39" s="21" t="s">
        <v>99</v>
      </c>
      <c r="O39" s="136" t="s">
        <v>385</v>
      </c>
      <c r="P39" s="136"/>
      <c r="Q39" s="21"/>
      <c r="R39" s="21"/>
    </row>
    <row r="40" spans="1:19" s="87" customFormat="1">
      <c r="A40" s="179" t="s">
        <v>508</v>
      </c>
      <c r="B40" s="21" t="s">
        <v>100</v>
      </c>
      <c r="C40" s="166">
        <f t="shared" si="9"/>
        <v>81</v>
      </c>
      <c r="D40" s="166">
        <f t="shared" si="10"/>
        <v>83</v>
      </c>
      <c r="E40" s="21">
        <v>3</v>
      </c>
      <c r="F40" s="11" t="s">
        <v>24</v>
      </c>
      <c r="G40" s="11"/>
      <c r="H40" s="11" t="s">
        <v>101</v>
      </c>
      <c r="I40" s="22" t="s">
        <v>102</v>
      </c>
      <c r="J40" s="22" t="s">
        <v>103</v>
      </c>
      <c r="K40" s="11" t="s">
        <v>77</v>
      </c>
      <c r="L40" s="11" t="s">
        <v>17</v>
      </c>
      <c r="M40" s="13" t="s">
        <v>104</v>
      </c>
      <c r="N40" s="21"/>
      <c r="O40" s="136" t="s">
        <v>386</v>
      </c>
      <c r="P40" s="136"/>
      <c r="Q40" s="21"/>
      <c r="R40" s="21"/>
      <c r="S40" s="86"/>
    </row>
    <row r="41" spans="1:19" s="87" customFormat="1">
      <c r="A41" s="179" t="s">
        <v>509</v>
      </c>
      <c r="B41" s="169" t="s">
        <v>582</v>
      </c>
      <c r="C41" s="167">
        <f t="shared" si="9"/>
        <v>84</v>
      </c>
      <c r="D41" s="167">
        <f t="shared" si="10"/>
        <v>91</v>
      </c>
      <c r="E41" s="170">
        <v>8</v>
      </c>
      <c r="F41" s="171" t="s">
        <v>31</v>
      </c>
      <c r="G41" s="171">
        <v>0</v>
      </c>
      <c r="H41" s="172"/>
      <c r="I41" s="157" t="s">
        <v>580</v>
      </c>
      <c r="J41" s="173" t="s">
        <v>611</v>
      </c>
      <c r="K41" s="171"/>
      <c r="L41" s="171"/>
      <c r="M41" s="171"/>
      <c r="N41" s="174"/>
      <c r="O41" s="175" t="s">
        <v>352</v>
      </c>
      <c r="P41" s="157" t="s">
        <v>583</v>
      </c>
      <c r="Q41" s="173"/>
      <c r="R41" s="151"/>
      <c r="S41" s="86"/>
    </row>
    <row r="42" spans="1:19" s="43" customFormat="1">
      <c r="A42" s="179" t="s">
        <v>510</v>
      </c>
      <c r="B42" s="151" t="s">
        <v>436</v>
      </c>
      <c r="C42" s="167">
        <f t="shared" si="9"/>
        <v>92</v>
      </c>
      <c r="D42" s="167">
        <f t="shared" si="10"/>
        <v>93</v>
      </c>
      <c r="E42" s="151">
        <v>2</v>
      </c>
      <c r="F42" s="152" t="s">
        <v>24</v>
      </c>
      <c r="G42" s="152"/>
      <c r="H42" s="152" t="s">
        <v>431</v>
      </c>
      <c r="I42" s="153" t="s">
        <v>416</v>
      </c>
      <c r="J42" s="153" t="s">
        <v>417</v>
      </c>
      <c r="K42" s="152"/>
      <c r="L42" s="152"/>
      <c r="M42" s="154"/>
      <c r="N42" s="151"/>
      <c r="O42" s="155"/>
      <c r="P42" s="155"/>
      <c r="Q42" s="151"/>
      <c r="R42" s="151"/>
      <c r="S42" s="88"/>
    </row>
    <row r="43" spans="1:19" s="43" customFormat="1">
      <c r="A43" s="179" t="s">
        <v>511</v>
      </c>
      <c r="B43" s="151" t="s">
        <v>437</v>
      </c>
      <c r="C43" s="167">
        <f t="shared" si="9"/>
        <v>94</v>
      </c>
      <c r="D43" s="167">
        <f t="shared" si="10"/>
        <v>123</v>
      </c>
      <c r="E43" s="151">
        <v>30</v>
      </c>
      <c r="F43" s="152" t="s">
        <v>24</v>
      </c>
      <c r="G43" s="152"/>
      <c r="H43" s="152"/>
      <c r="I43" s="153" t="s">
        <v>418</v>
      </c>
      <c r="J43" s="157" t="s">
        <v>419</v>
      </c>
      <c r="K43" s="152"/>
      <c r="L43" s="152"/>
      <c r="M43" s="154"/>
      <c r="N43" s="151"/>
      <c r="O43" s="155"/>
      <c r="P43" s="155"/>
      <c r="Q43" s="151"/>
      <c r="R43" s="151"/>
      <c r="S43" s="88"/>
    </row>
    <row r="44" spans="1:19" s="43" customFormat="1">
      <c r="A44" s="179" t="s">
        <v>512</v>
      </c>
      <c r="B44" s="151" t="s">
        <v>438</v>
      </c>
      <c r="C44" s="167">
        <f t="shared" si="9"/>
        <v>124</v>
      </c>
      <c r="D44" s="167">
        <f t="shared" si="10"/>
        <v>173</v>
      </c>
      <c r="E44" s="151">
        <v>50</v>
      </c>
      <c r="F44" s="152" t="s">
        <v>24</v>
      </c>
      <c r="G44" s="152"/>
      <c r="H44" s="152"/>
      <c r="I44" s="153" t="s">
        <v>414</v>
      </c>
      <c r="J44" s="153" t="s">
        <v>415</v>
      </c>
      <c r="K44" s="152" t="s">
        <v>17</v>
      </c>
      <c r="L44" s="168" t="s">
        <v>17</v>
      </c>
      <c r="M44" s="154" t="s">
        <v>73</v>
      </c>
      <c r="N44" s="151"/>
      <c r="O44" s="155" t="s">
        <v>353</v>
      </c>
      <c r="P44" s="155" t="s">
        <v>613</v>
      </c>
      <c r="Q44" s="151"/>
      <c r="R44" s="21"/>
      <c r="S44" s="88"/>
    </row>
    <row r="45" spans="1:19" s="43" customFormat="1">
      <c r="A45" s="179" t="s">
        <v>581</v>
      </c>
      <c r="B45" s="21" t="s">
        <v>105</v>
      </c>
      <c r="C45" s="194">
        <f t="shared" si="9"/>
        <v>174</v>
      </c>
      <c r="D45" s="194">
        <f t="shared" si="10"/>
        <v>175</v>
      </c>
      <c r="E45" s="21">
        <v>2</v>
      </c>
      <c r="F45" s="11" t="s">
        <v>24</v>
      </c>
      <c r="G45" s="11"/>
      <c r="H45" s="11" t="s">
        <v>53</v>
      </c>
      <c r="I45" s="22" t="s">
        <v>106</v>
      </c>
      <c r="J45" s="22" t="s">
        <v>107</v>
      </c>
      <c r="K45" s="11" t="s">
        <v>17</v>
      </c>
      <c r="L45" s="11" t="s">
        <v>17</v>
      </c>
      <c r="M45" s="13" t="s">
        <v>56</v>
      </c>
      <c r="N45" s="21"/>
      <c r="O45" s="136"/>
      <c r="P45" s="136"/>
      <c r="Q45" s="21"/>
      <c r="R45" s="96">
        <v>20120723</v>
      </c>
      <c r="S45" s="88"/>
    </row>
    <row r="46" spans="1:19" s="43" customFormat="1">
      <c r="A46" s="179"/>
      <c r="B46" s="80" t="s">
        <v>25</v>
      </c>
      <c r="C46" s="81"/>
      <c r="D46" s="81"/>
      <c r="E46" s="82"/>
      <c r="F46" s="83"/>
      <c r="G46" s="83"/>
      <c r="H46" s="84"/>
      <c r="I46" s="191" t="s">
        <v>232</v>
      </c>
      <c r="J46" s="192"/>
      <c r="K46" s="85"/>
      <c r="L46" s="85"/>
      <c r="M46" s="85"/>
      <c r="N46" s="83"/>
      <c r="O46" s="85"/>
      <c r="P46" s="85"/>
      <c r="Q46" s="84"/>
      <c r="R46" s="96">
        <v>20120723</v>
      </c>
      <c r="S46" s="88"/>
    </row>
    <row r="47" spans="1:19" s="43" customFormat="1">
      <c r="A47" s="183"/>
      <c r="B47" s="80" t="s">
        <v>25</v>
      </c>
      <c r="C47" s="81" t="s">
        <v>286</v>
      </c>
      <c r="D47" s="81"/>
      <c r="E47" s="82"/>
      <c r="F47" s="83"/>
      <c r="G47" s="83"/>
      <c r="H47" s="84"/>
      <c r="I47" s="191" t="s">
        <v>233</v>
      </c>
      <c r="J47" s="192"/>
      <c r="K47" s="85"/>
      <c r="L47" s="85"/>
      <c r="M47" s="85"/>
      <c r="N47" s="83"/>
      <c r="O47" s="85"/>
      <c r="P47" s="85"/>
      <c r="Q47" s="84"/>
      <c r="R47" s="96">
        <v>20120723</v>
      </c>
      <c r="S47" s="88"/>
    </row>
    <row r="48" spans="1:19" s="43" customFormat="1">
      <c r="A48" s="181" t="s">
        <v>513</v>
      </c>
      <c r="B48" s="89" t="s">
        <v>308</v>
      </c>
      <c r="C48" s="97">
        <v>1</v>
      </c>
      <c r="D48" s="97">
        <f>D47+E48</f>
        <v>1</v>
      </c>
      <c r="E48" s="97">
        <v>1</v>
      </c>
      <c r="F48" s="98"/>
      <c r="G48" s="98"/>
      <c r="H48" s="99" t="s">
        <v>26</v>
      </c>
      <c r="I48" s="100" t="s">
        <v>223</v>
      </c>
      <c r="J48" s="100" t="s">
        <v>234</v>
      </c>
      <c r="K48" s="100"/>
      <c r="L48" s="100"/>
      <c r="M48" s="100"/>
      <c r="N48" s="98"/>
      <c r="O48" s="100"/>
      <c r="P48" s="100"/>
      <c r="Q48" s="124"/>
      <c r="R48" s="96">
        <v>20120723</v>
      </c>
      <c r="S48" s="88"/>
    </row>
    <row r="49" spans="1:19" s="43" customFormat="1">
      <c r="A49" s="181" t="s">
        <v>514</v>
      </c>
      <c r="B49" s="89" t="s">
        <v>309</v>
      </c>
      <c r="C49" s="97">
        <f>D48+1</f>
        <v>2</v>
      </c>
      <c r="D49" s="97">
        <f>D48+E49</f>
        <v>2</v>
      </c>
      <c r="E49" s="97">
        <v>1</v>
      </c>
      <c r="F49" s="98"/>
      <c r="G49" s="98"/>
      <c r="H49" s="99" t="s">
        <v>24</v>
      </c>
      <c r="I49" s="100" t="s">
        <v>235</v>
      </c>
      <c r="J49" s="100" t="s">
        <v>33</v>
      </c>
      <c r="K49" s="100"/>
      <c r="L49" s="100"/>
      <c r="M49" s="100"/>
      <c r="N49" s="98"/>
      <c r="O49" s="100"/>
      <c r="P49" s="100"/>
      <c r="Q49" s="124"/>
      <c r="R49" s="96">
        <v>20120723</v>
      </c>
      <c r="S49" s="88"/>
    </row>
    <row r="50" spans="1:19" s="43" customFormat="1">
      <c r="A50" s="181" t="s">
        <v>515</v>
      </c>
      <c r="B50" s="89" t="s">
        <v>310</v>
      </c>
      <c r="C50" s="97">
        <f>D49+1</f>
        <v>3</v>
      </c>
      <c r="D50" s="97">
        <f>D49+E50</f>
        <v>3</v>
      </c>
      <c r="E50" s="97">
        <v>1</v>
      </c>
      <c r="F50" s="98"/>
      <c r="G50" s="98"/>
      <c r="H50" s="99" t="s">
        <v>236</v>
      </c>
      <c r="I50" s="100" t="s">
        <v>237</v>
      </c>
      <c r="J50" s="100" t="s">
        <v>238</v>
      </c>
      <c r="K50" s="100"/>
      <c r="L50" s="100"/>
      <c r="M50" s="100"/>
      <c r="N50" s="98"/>
      <c r="O50" s="100" t="s">
        <v>413</v>
      </c>
      <c r="P50" s="100"/>
      <c r="Q50" s="124"/>
      <c r="R50" s="96">
        <v>20120723</v>
      </c>
      <c r="S50" s="88"/>
    </row>
    <row r="51" spans="1:19" s="43" customFormat="1">
      <c r="A51" s="181" t="s">
        <v>516</v>
      </c>
      <c r="B51" s="89" t="s">
        <v>311</v>
      </c>
      <c r="C51" s="97">
        <f t="shared" ref="C51:C63" si="11">D50+1</f>
        <v>4</v>
      </c>
      <c r="D51" s="97">
        <f t="shared" ref="D51:D63" si="12">D50+E51</f>
        <v>38</v>
      </c>
      <c r="E51" s="97">
        <v>35</v>
      </c>
      <c r="F51" s="98" t="s">
        <v>24</v>
      </c>
      <c r="G51" s="98"/>
      <c r="H51" s="99"/>
      <c r="I51" s="100" t="s">
        <v>239</v>
      </c>
      <c r="J51" s="100" t="s">
        <v>240</v>
      </c>
      <c r="K51" s="100"/>
      <c r="L51" s="100"/>
      <c r="M51" s="100"/>
      <c r="N51" s="98"/>
      <c r="O51" s="100" t="s">
        <v>373</v>
      </c>
      <c r="P51" s="100"/>
      <c r="Q51" s="124"/>
      <c r="R51" s="96">
        <v>20120723</v>
      </c>
      <c r="S51" s="88"/>
    </row>
    <row r="52" spans="1:19" s="43" customFormat="1">
      <c r="A52" s="181" t="s">
        <v>517</v>
      </c>
      <c r="B52" s="89" t="s">
        <v>312</v>
      </c>
      <c r="C52" s="97">
        <f t="shared" si="11"/>
        <v>39</v>
      </c>
      <c r="D52" s="97">
        <f t="shared" si="12"/>
        <v>73</v>
      </c>
      <c r="E52" s="97">
        <v>35</v>
      </c>
      <c r="F52" s="98" t="s">
        <v>24</v>
      </c>
      <c r="G52" s="98"/>
      <c r="H52" s="99"/>
      <c r="I52" s="100" t="s">
        <v>241</v>
      </c>
      <c r="J52" s="100" t="s">
        <v>242</v>
      </c>
      <c r="K52" s="100"/>
      <c r="L52" s="100"/>
      <c r="M52" s="100"/>
      <c r="N52" s="98"/>
      <c r="O52" s="100" t="s">
        <v>374</v>
      </c>
      <c r="P52" s="100"/>
      <c r="Q52" s="124"/>
      <c r="R52" s="96">
        <v>20120723</v>
      </c>
      <c r="S52" s="88"/>
    </row>
    <row r="53" spans="1:19" s="43" customFormat="1">
      <c r="A53" s="181" t="s">
        <v>518</v>
      </c>
      <c r="B53" s="89" t="s">
        <v>313</v>
      </c>
      <c r="C53" s="97">
        <f t="shared" si="11"/>
        <v>74</v>
      </c>
      <c r="D53" s="97">
        <f t="shared" si="12"/>
        <v>108</v>
      </c>
      <c r="E53" s="97">
        <v>35</v>
      </c>
      <c r="F53" s="98" t="s">
        <v>24</v>
      </c>
      <c r="G53" s="98"/>
      <c r="H53" s="99"/>
      <c r="I53" s="100" t="s">
        <v>243</v>
      </c>
      <c r="J53" s="100" t="s">
        <v>244</v>
      </c>
      <c r="K53" s="100"/>
      <c r="L53" s="100"/>
      <c r="M53" s="100"/>
      <c r="N53" s="98"/>
      <c r="O53" s="100" t="s">
        <v>374</v>
      </c>
      <c r="P53" s="100"/>
      <c r="Q53" s="124"/>
      <c r="R53" s="96">
        <v>20120723</v>
      </c>
      <c r="S53" s="88"/>
    </row>
    <row r="54" spans="1:19" s="43" customFormat="1">
      <c r="A54" s="181" t="s">
        <v>519</v>
      </c>
      <c r="B54" s="89" t="s">
        <v>314</v>
      </c>
      <c r="C54" s="97">
        <f t="shared" si="11"/>
        <v>109</v>
      </c>
      <c r="D54" s="97">
        <f t="shared" si="12"/>
        <v>125</v>
      </c>
      <c r="E54" s="97">
        <v>17</v>
      </c>
      <c r="F54" s="98" t="s">
        <v>24</v>
      </c>
      <c r="G54" s="98"/>
      <c r="H54" s="99"/>
      <c r="I54" s="100" t="s">
        <v>245</v>
      </c>
      <c r="J54" s="100" t="s">
        <v>246</v>
      </c>
      <c r="K54" s="100"/>
      <c r="L54" s="100"/>
      <c r="M54" s="100"/>
      <c r="N54" s="98"/>
      <c r="O54" s="100" t="s">
        <v>375</v>
      </c>
      <c r="P54" s="100"/>
      <c r="Q54" s="124"/>
      <c r="R54" s="96">
        <v>20120723</v>
      </c>
      <c r="S54" s="88"/>
    </row>
    <row r="55" spans="1:19" s="43" customFormat="1">
      <c r="A55" s="181" t="s">
        <v>520</v>
      </c>
      <c r="B55" s="89" t="s">
        <v>315</v>
      </c>
      <c r="C55" s="97">
        <f t="shared" si="11"/>
        <v>126</v>
      </c>
      <c r="D55" s="97">
        <f t="shared" si="12"/>
        <v>160</v>
      </c>
      <c r="E55" s="97">
        <v>35</v>
      </c>
      <c r="F55" s="98" t="s">
        <v>24</v>
      </c>
      <c r="G55" s="98"/>
      <c r="H55" s="99"/>
      <c r="I55" s="100" t="s">
        <v>247</v>
      </c>
      <c r="J55" s="100" t="s">
        <v>248</v>
      </c>
      <c r="K55" s="100"/>
      <c r="L55" s="100"/>
      <c r="M55" s="100"/>
      <c r="N55" s="98"/>
      <c r="O55" s="100" t="s">
        <v>376</v>
      </c>
      <c r="P55" s="100"/>
      <c r="Q55" s="124"/>
      <c r="R55" s="96">
        <v>20120723</v>
      </c>
      <c r="S55" s="88"/>
    </row>
    <row r="56" spans="1:19" s="43" customFormat="1">
      <c r="A56" s="181" t="s">
        <v>521</v>
      </c>
      <c r="B56" s="89" t="s">
        <v>316</v>
      </c>
      <c r="C56" s="97">
        <f t="shared" si="11"/>
        <v>161</v>
      </c>
      <c r="D56" s="97">
        <f t="shared" si="12"/>
        <v>163</v>
      </c>
      <c r="E56" s="97">
        <v>3</v>
      </c>
      <c r="F56" s="98" t="s">
        <v>24</v>
      </c>
      <c r="G56" s="98"/>
      <c r="H56" s="98" t="s">
        <v>251</v>
      </c>
      <c r="I56" s="100" t="s">
        <v>249</v>
      </c>
      <c r="J56" s="100" t="s">
        <v>250</v>
      </c>
      <c r="K56" s="100"/>
      <c r="L56" s="125"/>
      <c r="M56" s="100"/>
      <c r="N56" s="98"/>
      <c r="O56" s="100" t="s">
        <v>377</v>
      </c>
      <c r="P56" s="100"/>
      <c r="Q56" s="124"/>
      <c r="R56" s="96">
        <v>20120723</v>
      </c>
      <c r="S56" s="88"/>
    </row>
    <row r="57" spans="1:19" s="21" customFormat="1">
      <c r="A57" s="181" t="s">
        <v>522</v>
      </c>
      <c r="B57" s="89" t="s">
        <v>317</v>
      </c>
      <c r="C57" s="97">
        <f t="shared" si="11"/>
        <v>164</v>
      </c>
      <c r="D57" s="97">
        <f t="shared" si="12"/>
        <v>176</v>
      </c>
      <c r="E57" s="97">
        <v>13</v>
      </c>
      <c r="F57" s="98" t="s">
        <v>31</v>
      </c>
      <c r="G57" s="98">
        <v>0</v>
      </c>
      <c r="H57" s="99"/>
      <c r="I57" s="100" t="s">
        <v>252</v>
      </c>
      <c r="J57" s="100" t="s">
        <v>253</v>
      </c>
      <c r="K57" s="100"/>
      <c r="L57" s="100"/>
      <c r="M57" s="100"/>
      <c r="N57" s="98"/>
      <c r="O57" s="100" t="s">
        <v>378</v>
      </c>
      <c r="P57" s="100"/>
      <c r="Q57" s="124"/>
      <c r="R57" s="96">
        <v>20120723</v>
      </c>
      <c r="S57" s="101"/>
    </row>
    <row r="58" spans="1:19" s="87" customFormat="1">
      <c r="A58" s="181" t="s">
        <v>523</v>
      </c>
      <c r="B58" s="89" t="s">
        <v>318</v>
      </c>
      <c r="C58" s="97">
        <f t="shared" si="11"/>
        <v>177</v>
      </c>
      <c r="D58" s="97">
        <f t="shared" si="12"/>
        <v>192</v>
      </c>
      <c r="E58" s="97">
        <v>16</v>
      </c>
      <c r="F58" s="98" t="s">
        <v>24</v>
      </c>
      <c r="G58" s="98"/>
      <c r="H58" s="98" t="s">
        <v>256</v>
      </c>
      <c r="I58" s="100" t="s">
        <v>254</v>
      </c>
      <c r="J58" s="100" t="s">
        <v>255</v>
      </c>
      <c r="K58" s="100"/>
      <c r="L58" s="125"/>
      <c r="M58" s="100"/>
      <c r="N58" s="98"/>
      <c r="O58" s="144" t="s">
        <v>379</v>
      </c>
      <c r="P58" s="144"/>
      <c r="Q58" s="124"/>
      <c r="R58" s="96">
        <v>20120723</v>
      </c>
      <c r="S58" s="86"/>
    </row>
    <row r="59" spans="1:19" s="43" customFormat="1">
      <c r="A59" s="181" t="s">
        <v>524</v>
      </c>
      <c r="B59" s="89" t="s">
        <v>319</v>
      </c>
      <c r="C59" s="97">
        <f t="shared" si="11"/>
        <v>193</v>
      </c>
      <c r="D59" s="97">
        <f t="shared" si="12"/>
        <v>222</v>
      </c>
      <c r="E59" s="97">
        <v>30</v>
      </c>
      <c r="F59" s="98" t="s">
        <v>24</v>
      </c>
      <c r="G59" s="98"/>
      <c r="H59" s="99"/>
      <c r="I59" s="100" t="s">
        <v>257</v>
      </c>
      <c r="J59" s="100" t="s">
        <v>258</v>
      </c>
      <c r="K59" s="100"/>
      <c r="L59" s="100"/>
      <c r="M59" s="100"/>
      <c r="N59" s="98"/>
      <c r="O59" s="144"/>
      <c r="P59" s="144"/>
      <c r="Q59" s="124"/>
      <c r="R59" s="96">
        <v>20120723</v>
      </c>
      <c r="S59" s="88"/>
    </row>
    <row r="60" spans="1:19" s="43" customFormat="1">
      <c r="A60" s="181" t="s">
        <v>525</v>
      </c>
      <c r="B60" s="89" t="s">
        <v>320</v>
      </c>
      <c r="C60" s="97">
        <f t="shared" si="11"/>
        <v>223</v>
      </c>
      <c r="D60" s="97">
        <f t="shared" si="12"/>
        <v>242</v>
      </c>
      <c r="E60" s="97">
        <v>20</v>
      </c>
      <c r="F60" s="98" t="s">
        <v>24</v>
      </c>
      <c r="G60" s="98"/>
      <c r="H60" s="99"/>
      <c r="I60" s="100" t="s">
        <v>259</v>
      </c>
      <c r="J60" s="100" t="s">
        <v>260</v>
      </c>
      <c r="K60" s="100"/>
      <c r="L60" s="100"/>
      <c r="M60" s="100"/>
      <c r="N60" s="98"/>
      <c r="O60" s="100"/>
      <c r="P60" s="100"/>
      <c r="Q60" s="124"/>
      <c r="R60" s="96">
        <v>20120723</v>
      </c>
      <c r="S60" s="88"/>
    </row>
    <row r="61" spans="1:19" s="43" customFormat="1">
      <c r="A61" s="181" t="s">
        <v>526</v>
      </c>
      <c r="B61" s="89" t="s">
        <v>321</v>
      </c>
      <c r="C61" s="97">
        <f t="shared" si="11"/>
        <v>243</v>
      </c>
      <c r="D61" s="97">
        <f t="shared" si="12"/>
        <v>277</v>
      </c>
      <c r="E61" s="97">
        <v>35</v>
      </c>
      <c r="F61" s="98" t="s">
        <v>24</v>
      </c>
      <c r="G61" s="98"/>
      <c r="H61" s="99"/>
      <c r="I61" s="100" t="s">
        <v>261</v>
      </c>
      <c r="J61" s="100" t="s">
        <v>262</v>
      </c>
      <c r="K61" s="100"/>
      <c r="L61" s="100"/>
      <c r="M61" s="100"/>
      <c r="N61" s="98"/>
      <c r="O61" s="100"/>
      <c r="P61" s="100"/>
      <c r="Q61" s="124"/>
      <c r="R61" s="96">
        <v>20120723</v>
      </c>
      <c r="S61" s="88"/>
    </row>
    <row r="62" spans="1:19" s="43" customFormat="1">
      <c r="A62" s="181" t="s">
        <v>527</v>
      </c>
      <c r="B62" s="89" t="s">
        <v>322</v>
      </c>
      <c r="C62" s="97">
        <f t="shared" si="11"/>
        <v>278</v>
      </c>
      <c r="D62" s="97">
        <f t="shared" si="12"/>
        <v>289</v>
      </c>
      <c r="E62" s="97">
        <v>12</v>
      </c>
      <c r="F62" s="98" t="s">
        <v>24</v>
      </c>
      <c r="G62" s="98"/>
      <c r="H62" s="99"/>
      <c r="I62" s="100" t="s">
        <v>263</v>
      </c>
      <c r="J62" s="100" t="s">
        <v>263</v>
      </c>
      <c r="K62" s="100"/>
      <c r="L62" s="100"/>
      <c r="M62" s="100"/>
      <c r="N62" s="98"/>
      <c r="O62" s="100"/>
      <c r="P62" s="100"/>
      <c r="Q62" s="124"/>
      <c r="R62" s="96">
        <v>20120723</v>
      </c>
      <c r="S62" s="88"/>
    </row>
    <row r="63" spans="1:19" s="43" customFormat="1">
      <c r="A63" s="181" t="s">
        <v>528</v>
      </c>
      <c r="B63" s="89" t="s">
        <v>323</v>
      </c>
      <c r="C63" s="97">
        <f t="shared" si="11"/>
        <v>290</v>
      </c>
      <c r="D63" s="97">
        <f t="shared" si="12"/>
        <v>291</v>
      </c>
      <c r="E63" s="90">
        <v>2</v>
      </c>
      <c r="F63" s="91" t="s">
        <v>24</v>
      </c>
      <c r="G63" s="91"/>
      <c r="H63" s="92" t="s">
        <v>53</v>
      </c>
      <c r="I63" s="93"/>
      <c r="J63" s="93"/>
      <c r="K63" s="91" t="s">
        <v>17</v>
      </c>
      <c r="L63" s="94"/>
      <c r="M63" s="94" t="s">
        <v>56</v>
      </c>
      <c r="N63" s="96"/>
      <c r="O63" s="139"/>
      <c r="P63" s="139"/>
      <c r="Q63" s="96"/>
      <c r="R63" s="96">
        <v>20120723</v>
      </c>
      <c r="S63" s="88"/>
    </row>
    <row r="64" spans="1:19" s="43" customFormat="1">
      <c r="A64" s="181"/>
      <c r="B64" s="80" t="s">
        <v>25</v>
      </c>
      <c r="C64" s="81" t="s">
        <v>287</v>
      </c>
      <c r="D64" s="81"/>
      <c r="E64" s="82"/>
      <c r="F64" s="83"/>
      <c r="G64" s="83"/>
      <c r="H64" s="84"/>
      <c r="I64" s="191" t="s">
        <v>264</v>
      </c>
      <c r="J64" s="192"/>
      <c r="K64" s="85"/>
      <c r="L64" s="85"/>
      <c r="M64" s="85"/>
      <c r="N64" s="83"/>
      <c r="O64" s="85"/>
      <c r="P64" s="85"/>
      <c r="Q64" s="84"/>
      <c r="R64" s="96">
        <v>20120723</v>
      </c>
      <c r="S64" s="88"/>
    </row>
    <row r="65" spans="1:19" s="43" customFormat="1">
      <c r="A65" s="181" t="s">
        <v>529</v>
      </c>
      <c r="B65" s="89" t="s">
        <v>324</v>
      </c>
      <c r="C65" s="97">
        <v>1</v>
      </c>
      <c r="D65" s="97">
        <f>E65</f>
        <v>1</v>
      </c>
      <c r="E65" s="97">
        <v>1</v>
      </c>
      <c r="F65" s="98"/>
      <c r="G65" s="98"/>
      <c r="H65" s="99" t="s">
        <v>26</v>
      </c>
      <c r="I65" s="100" t="s">
        <v>265</v>
      </c>
      <c r="J65" s="100" t="s">
        <v>266</v>
      </c>
      <c r="K65" s="100"/>
      <c r="L65" s="100"/>
      <c r="M65" s="100"/>
      <c r="N65" s="98"/>
      <c r="O65" s="100"/>
      <c r="P65" s="100"/>
      <c r="Q65" s="124"/>
      <c r="R65" s="96">
        <v>20120723</v>
      </c>
      <c r="S65" s="88"/>
    </row>
    <row r="66" spans="1:19" s="43" customFormat="1">
      <c r="A66" s="181" t="s">
        <v>530</v>
      </c>
      <c r="B66" s="89" t="s">
        <v>325</v>
      </c>
      <c r="C66" s="97">
        <f>D65+1</f>
        <v>2</v>
      </c>
      <c r="D66" s="97">
        <f>D65+E66</f>
        <v>2</v>
      </c>
      <c r="E66" s="97">
        <v>1</v>
      </c>
      <c r="F66" s="98"/>
      <c r="G66" s="98"/>
      <c r="H66" s="99" t="s">
        <v>24</v>
      </c>
      <c r="I66" s="100" t="s">
        <v>235</v>
      </c>
      <c r="J66" s="100" t="s">
        <v>33</v>
      </c>
      <c r="K66" s="100"/>
      <c r="L66" s="100"/>
      <c r="M66" s="100"/>
      <c r="N66" s="98"/>
      <c r="O66" s="100"/>
      <c r="P66" s="100"/>
      <c r="Q66" s="124"/>
      <c r="R66" s="96">
        <v>20120723</v>
      </c>
      <c r="S66" s="88"/>
    </row>
    <row r="67" spans="1:19" s="43" customFormat="1">
      <c r="A67" s="181" t="s">
        <v>531</v>
      </c>
      <c r="B67" s="89" t="s">
        <v>326</v>
      </c>
      <c r="C67" s="97">
        <f>D66+1</f>
        <v>3</v>
      </c>
      <c r="D67" s="97">
        <f>D66+E67</f>
        <v>3</v>
      </c>
      <c r="E67" s="97">
        <v>1</v>
      </c>
      <c r="F67" s="98"/>
      <c r="G67" s="98"/>
      <c r="H67" s="99" t="s">
        <v>267</v>
      </c>
      <c r="I67" s="100" t="s">
        <v>268</v>
      </c>
      <c r="J67" s="100" t="s">
        <v>269</v>
      </c>
      <c r="K67" s="100"/>
      <c r="L67" s="100"/>
      <c r="M67" s="100"/>
      <c r="N67" s="98"/>
      <c r="O67" s="100" t="s">
        <v>387</v>
      </c>
      <c r="P67" s="100"/>
      <c r="Q67" s="124"/>
      <c r="R67" s="96">
        <v>20120723</v>
      </c>
      <c r="S67" s="88"/>
    </row>
    <row r="68" spans="1:19" s="43" customFormat="1" ht="22.5">
      <c r="A68" s="181" t="s">
        <v>532</v>
      </c>
      <c r="B68" s="89" t="s">
        <v>327</v>
      </c>
      <c r="C68" s="97">
        <f t="shared" ref="C68:C76" si="13">D67+1</f>
        <v>4</v>
      </c>
      <c r="D68" s="97">
        <f t="shared" ref="D68:D76" si="14">D67+E68</f>
        <v>6</v>
      </c>
      <c r="E68" s="97">
        <v>3</v>
      </c>
      <c r="F68" s="98" t="s">
        <v>24</v>
      </c>
      <c r="G68" s="98"/>
      <c r="H68" s="99"/>
      <c r="I68" s="100" t="s">
        <v>270</v>
      </c>
      <c r="J68" s="100" t="s">
        <v>271</v>
      </c>
      <c r="K68" s="100"/>
      <c r="L68" s="125"/>
      <c r="M68" s="100"/>
      <c r="N68" s="98"/>
      <c r="O68" s="100" t="s">
        <v>388</v>
      </c>
      <c r="P68" s="100"/>
      <c r="Q68" s="124"/>
      <c r="R68" s="96">
        <v>20120723</v>
      </c>
      <c r="S68" s="88"/>
    </row>
    <row r="69" spans="1:19" s="43" customFormat="1">
      <c r="A69" s="181" t="s">
        <v>533</v>
      </c>
      <c r="B69" s="89" t="s">
        <v>328</v>
      </c>
      <c r="C69" s="97">
        <f t="shared" si="13"/>
        <v>7</v>
      </c>
      <c r="D69" s="97">
        <f t="shared" si="14"/>
        <v>41</v>
      </c>
      <c r="E69" s="97">
        <v>35</v>
      </c>
      <c r="F69" s="98" t="s">
        <v>24</v>
      </c>
      <c r="G69" s="98"/>
      <c r="H69" s="99"/>
      <c r="I69" s="100" t="s">
        <v>272</v>
      </c>
      <c r="J69" s="100" t="s">
        <v>273</v>
      </c>
      <c r="K69" s="100"/>
      <c r="L69" s="125"/>
      <c r="M69" s="100"/>
      <c r="N69" s="98"/>
      <c r="O69" s="100"/>
      <c r="P69" s="100"/>
      <c r="Q69" s="124"/>
      <c r="R69" s="96">
        <v>20120723</v>
      </c>
      <c r="S69" s="88"/>
    </row>
    <row r="70" spans="1:19" s="21" customFormat="1">
      <c r="A70" s="181" t="s">
        <v>534</v>
      </c>
      <c r="B70" s="89" t="s">
        <v>329</v>
      </c>
      <c r="C70" s="97">
        <f t="shared" si="13"/>
        <v>42</v>
      </c>
      <c r="D70" s="97">
        <f t="shared" si="14"/>
        <v>44</v>
      </c>
      <c r="E70" s="97">
        <v>3</v>
      </c>
      <c r="F70" s="98" t="s">
        <v>24</v>
      </c>
      <c r="G70" s="98"/>
      <c r="H70" s="99"/>
      <c r="I70" s="100" t="s">
        <v>274</v>
      </c>
      <c r="J70" s="100" t="s">
        <v>275</v>
      </c>
      <c r="K70" s="100"/>
      <c r="L70" s="125"/>
      <c r="M70" s="100"/>
      <c r="N70" s="98"/>
      <c r="O70" s="100" t="s">
        <v>389</v>
      </c>
      <c r="P70" s="100"/>
      <c r="Q70" s="124"/>
      <c r="R70" s="96">
        <v>20120723</v>
      </c>
      <c r="S70" s="101"/>
    </row>
    <row r="71" spans="1:19" s="87" customFormat="1">
      <c r="A71" s="181" t="s">
        <v>535</v>
      </c>
      <c r="B71" s="89" t="s">
        <v>330</v>
      </c>
      <c r="C71" s="97">
        <f t="shared" si="13"/>
        <v>45</v>
      </c>
      <c r="D71" s="97">
        <f t="shared" si="14"/>
        <v>144</v>
      </c>
      <c r="E71" s="97">
        <v>100</v>
      </c>
      <c r="F71" s="98" t="s">
        <v>24</v>
      </c>
      <c r="G71" s="98"/>
      <c r="H71" s="99"/>
      <c r="I71" s="100" t="s">
        <v>276</v>
      </c>
      <c r="J71" s="100" t="s">
        <v>277</v>
      </c>
      <c r="K71" s="100"/>
      <c r="L71" s="125"/>
      <c r="M71" s="100"/>
      <c r="N71" s="98"/>
      <c r="O71" s="100"/>
      <c r="P71" s="100"/>
      <c r="Q71" s="124"/>
      <c r="R71" s="96">
        <v>20120723</v>
      </c>
      <c r="S71" s="86"/>
    </row>
    <row r="72" spans="1:19" s="87" customFormat="1">
      <c r="A72" s="181" t="s">
        <v>536</v>
      </c>
      <c r="B72" s="89" t="s">
        <v>331</v>
      </c>
      <c r="C72" s="97">
        <f t="shared" si="13"/>
        <v>145</v>
      </c>
      <c r="D72" s="97">
        <f t="shared" si="14"/>
        <v>147</v>
      </c>
      <c r="E72" s="97">
        <v>3</v>
      </c>
      <c r="F72" s="98" t="s">
        <v>24</v>
      </c>
      <c r="G72" s="98"/>
      <c r="H72" s="99"/>
      <c r="I72" s="100" t="s">
        <v>278</v>
      </c>
      <c r="J72" s="100" t="s">
        <v>279</v>
      </c>
      <c r="K72" s="100"/>
      <c r="L72" s="125"/>
      <c r="M72" s="100"/>
      <c r="N72" s="98"/>
      <c r="O72" s="100" t="s">
        <v>390</v>
      </c>
      <c r="P72" s="100"/>
      <c r="Q72" s="124"/>
      <c r="R72" s="96">
        <v>20120723</v>
      </c>
      <c r="S72" s="86"/>
    </row>
    <row r="73" spans="1:19" s="43" customFormat="1">
      <c r="A73" s="181" t="s">
        <v>537</v>
      </c>
      <c r="B73" s="89" t="s">
        <v>332</v>
      </c>
      <c r="C73" s="97">
        <f t="shared" si="13"/>
        <v>148</v>
      </c>
      <c r="D73" s="97">
        <f t="shared" si="14"/>
        <v>247</v>
      </c>
      <c r="E73" s="97">
        <v>100</v>
      </c>
      <c r="F73" s="98" t="s">
        <v>24</v>
      </c>
      <c r="G73" s="98"/>
      <c r="H73" s="99"/>
      <c r="I73" s="100" t="s">
        <v>280</v>
      </c>
      <c r="J73" s="100" t="s">
        <v>281</v>
      </c>
      <c r="K73" s="100"/>
      <c r="L73" s="125"/>
      <c r="M73" s="100"/>
      <c r="N73" s="98"/>
      <c r="O73" s="100"/>
      <c r="P73" s="100"/>
      <c r="Q73" s="124"/>
      <c r="R73" s="96">
        <v>20120723</v>
      </c>
      <c r="S73" s="88"/>
    </row>
    <row r="74" spans="1:19" s="43" customFormat="1">
      <c r="A74" s="181" t="s">
        <v>538</v>
      </c>
      <c r="B74" s="89" t="s">
        <v>333</v>
      </c>
      <c r="C74" s="97">
        <f t="shared" si="13"/>
        <v>248</v>
      </c>
      <c r="D74" s="97">
        <f t="shared" si="14"/>
        <v>250</v>
      </c>
      <c r="E74" s="97">
        <v>3</v>
      </c>
      <c r="F74" s="98" t="s">
        <v>24</v>
      </c>
      <c r="G74" s="98"/>
      <c r="H74" s="99"/>
      <c r="I74" s="100" t="s">
        <v>282</v>
      </c>
      <c r="J74" s="100" t="s">
        <v>283</v>
      </c>
      <c r="K74" s="100"/>
      <c r="L74" s="125"/>
      <c r="M74" s="100"/>
      <c r="N74" s="98"/>
      <c r="O74" s="100" t="s">
        <v>390</v>
      </c>
      <c r="P74" s="100"/>
      <c r="Q74" s="124"/>
      <c r="R74" s="96">
        <v>20120723</v>
      </c>
      <c r="S74" s="88"/>
    </row>
    <row r="75" spans="1:19" s="43" customFormat="1">
      <c r="A75" s="181" t="s">
        <v>539</v>
      </c>
      <c r="B75" s="89" t="s">
        <v>334</v>
      </c>
      <c r="C75" s="97">
        <f t="shared" si="13"/>
        <v>251</v>
      </c>
      <c r="D75" s="97">
        <f t="shared" si="14"/>
        <v>350</v>
      </c>
      <c r="E75" s="97">
        <v>100</v>
      </c>
      <c r="F75" s="98" t="s">
        <v>24</v>
      </c>
      <c r="G75" s="98"/>
      <c r="H75" s="99"/>
      <c r="I75" s="100" t="s">
        <v>284</v>
      </c>
      <c r="J75" s="100" t="s">
        <v>285</v>
      </c>
      <c r="K75" s="100"/>
      <c r="L75" s="100"/>
      <c r="M75" s="100"/>
      <c r="N75" s="98"/>
      <c r="O75" s="100"/>
      <c r="P75" s="100"/>
      <c r="Q75" s="124"/>
      <c r="R75" s="96">
        <v>20120723</v>
      </c>
      <c r="S75" s="88"/>
    </row>
    <row r="76" spans="1:19" s="43" customFormat="1">
      <c r="A76" s="181" t="s">
        <v>540</v>
      </c>
      <c r="B76" s="89" t="s">
        <v>335</v>
      </c>
      <c r="C76" s="97">
        <f t="shared" si="13"/>
        <v>351</v>
      </c>
      <c r="D76" s="97">
        <f t="shared" si="14"/>
        <v>352</v>
      </c>
      <c r="E76" s="90">
        <v>2</v>
      </c>
      <c r="F76" s="91" t="s">
        <v>24</v>
      </c>
      <c r="G76" s="91"/>
      <c r="H76" s="92" t="s">
        <v>53</v>
      </c>
      <c r="I76" s="93"/>
      <c r="J76" s="93"/>
      <c r="K76" s="91" t="s">
        <v>17</v>
      </c>
      <c r="L76" s="94"/>
      <c r="M76" s="94" t="s">
        <v>56</v>
      </c>
      <c r="N76" s="96"/>
      <c r="O76" s="139"/>
      <c r="P76" s="139"/>
      <c r="Q76" s="96"/>
      <c r="R76" s="96">
        <v>20120723</v>
      </c>
      <c r="S76" s="88"/>
    </row>
    <row r="77" spans="1:19" s="43" customFormat="1">
      <c r="A77" s="183"/>
      <c r="B77" s="80" t="s">
        <v>25</v>
      </c>
      <c r="C77" s="81"/>
      <c r="D77" s="81"/>
      <c r="E77" s="82"/>
      <c r="F77" s="83"/>
      <c r="G77" s="83"/>
      <c r="H77" s="84"/>
      <c r="I77" s="191" t="s">
        <v>446</v>
      </c>
      <c r="J77" s="192"/>
      <c r="K77" s="85"/>
      <c r="L77" s="85"/>
      <c r="M77" s="85"/>
      <c r="N77" s="83"/>
      <c r="O77" s="85"/>
      <c r="P77" s="85"/>
      <c r="Q77" s="84"/>
      <c r="R77" s="96">
        <v>20120723</v>
      </c>
      <c r="S77" s="88"/>
    </row>
    <row r="78" spans="1:19" s="43" customFormat="1">
      <c r="A78" s="183"/>
      <c r="B78" s="80" t="s">
        <v>25</v>
      </c>
      <c r="C78" s="81" t="s">
        <v>617</v>
      </c>
      <c r="D78" s="81"/>
      <c r="E78" s="82"/>
      <c r="F78" s="83"/>
      <c r="G78" s="83"/>
      <c r="H78" s="84"/>
      <c r="I78" s="191" t="s">
        <v>447</v>
      </c>
      <c r="J78" s="192"/>
      <c r="K78" s="85"/>
      <c r="L78" s="85"/>
      <c r="M78" s="85"/>
      <c r="N78" s="83"/>
      <c r="O78" s="85"/>
      <c r="P78" s="85"/>
      <c r="Q78" s="84"/>
      <c r="R78" s="96">
        <v>20120723</v>
      </c>
      <c r="S78" s="88"/>
    </row>
    <row r="79" spans="1:19" s="43" customFormat="1">
      <c r="A79" s="181" t="s">
        <v>620</v>
      </c>
      <c r="B79" s="89" t="s">
        <v>450</v>
      </c>
      <c r="C79" s="97">
        <v>1</v>
      </c>
      <c r="D79" s="97">
        <f>D78+E79</f>
        <v>1</v>
      </c>
      <c r="E79" s="97">
        <v>1</v>
      </c>
      <c r="F79" s="98"/>
      <c r="G79" s="98"/>
      <c r="H79" s="99" t="s">
        <v>26</v>
      </c>
      <c r="I79" s="100" t="s">
        <v>223</v>
      </c>
      <c r="J79" s="100" t="s">
        <v>234</v>
      </c>
      <c r="K79" s="100"/>
      <c r="L79" s="100"/>
      <c r="M79" s="100"/>
      <c r="N79" s="98"/>
      <c r="O79" s="100"/>
      <c r="P79" s="100"/>
      <c r="Q79" s="124"/>
      <c r="R79" s="96">
        <v>20120723</v>
      </c>
      <c r="S79" s="88"/>
    </row>
    <row r="80" spans="1:19" s="43" customFormat="1">
      <c r="A80" s="181" t="s">
        <v>621</v>
      </c>
      <c r="B80" s="89" t="s">
        <v>451</v>
      </c>
      <c r="C80" s="97">
        <f>D79+1</f>
        <v>2</v>
      </c>
      <c r="D80" s="97">
        <f>D79+E80</f>
        <v>2</v>
      </c>
      <c r="E80" s="97">
        <v>1</v>
      </c>
      <c r="F80" s="98"/>
      <c r="G80" s="98"/>
      <c r="H80" s="99" t="s">
        <v>449</v>
      </c>
      <c r="I80" s="100" t="s">
        <v>235</v>
      </c>
      <c r="J80" s="100" t="s">
        <v>33</v>
      </c>
      <c r="K80" s="100"/>
      <c r="L80" s="100"/>
      <c r="M80" s="100"/>
      <c r="N80" s="98"/>
      <c r="O80" s="100"/>
      <c r="P80" s="100"/>
      <c r="Q80" s="124"/>
      <c r="R80" s="96">
        <v>20120723</v>
      </c>
      <c r="S80" s="88"/>
    </row>
    <row r="81" spans="1:19" s="43" customFormat="1">
      <c r="A81" s="181" t="s">
        <v>622</v>
      </c>
      <c r="B81" s="89" t="s">
        <v>452</v>
      </c>
      <c r="C81" s="97">
        <f>D80+1</f>
        <v>3</v>
      </c>
      <c r="D81" s="97">
        <f>D80+E81</f>
        <v>3</v>
      </c>
      <c r="E81" s="97">
        <v>1</v>
      </c>
      <c r="F81" s="98"/>
      <c r="G81" s="98"/>
      <c r="H81" s="99" t="s">
        <v>236</v>
      </c>
      <c r="I81" s="100" t="s">
        <v>430</v>
      </c>
      <c r="J81" s="100" t="s">
        <v>355</v>
      </c>
      <c r="K81" s="100"/>
      <c r="L81" s="100"/>
      <c r="M81" s="100"/>
      <c r="N81" s="98"/>
      <c r="O81" s="100" t="s">
        <v>357</v>
      </c>
      <c r="P81" s="100"/>
      <c r="Q81" s="124"/>
      <c r="R81" s="96">
        <v>20120723</v>
      </c>
      <c r="S81" s="88"/>
    </row>
    <row r="82" spans="1:19" s="43" customFormat="1">
      <c r="A82" s="181" t="s">
        <v>623</v>
      </c>
      <c r="B82" s="89" t="s">
        <v>453</v>
      </c>
      <c r="C82" s="97">
        <f t="shared" ref="C82:C88" si="15">D81+1</f>
        <v>4</v>
      </c>
      <c r="D82" s="97">
        <f t="shared" ref="D82:D88" si="16">D81+E82</f>
        <v>38</v>
      </c>
      <c r="E82" s="97">
        <v>35</v>
      </c>
      <c r="F82" s="98" t="s">
        <v>24</v>
      </c>
      <c r="G82" s="98"/>
      <c r="H82" s="99"/>
      <c r="I82" s="100" t="s">
        <v>239</v>
      </c>
      <c r="J82" s="100" t="s">
        <v>240</v>
      </c>
      <c r="K82" s="100"/>
      <c r="L82" s="100"/>
      <c r="M82" s="100"/>
      <c r="N82" s="98"/>
      <c r="O82" s="100" t="s">
        <v>358</v>
      </c>
      <c r="P82" s="100"/>
      <c r="Q82" s="124"/>
      <c r="R82" s="96">
        <v>20120723</v>
      </c>
      <c r="S82" s="88"/>
    </row>
    <row r="83" spans="1:19" s="145" customFormat="1">
      <c r="A83" s="181" t="s">
        <v>624</v>
      </c>
      <c r="B83" s="89" t="s">
        <v>454</v>
      </c>
      <c r="C83" s="97">
        <f t="shared" si="15"/>
        <v>39</v>
      </c>
      <c r="D83" s="97">
        <f t="shared" si="16"/>
        <v>73</v>
      </c>
      <c r="E83" s="97">
        <v>35</v>
      </c>
      <c r="F83" s="98" t="s">
        <v>24</v>
      </c>
      <c r="G83" s="98"/>
      <c r="H83" s="99"/>
      <c r="I83" s="100" t="s">
        <v>241</v>
      </c>
      <c r="J83" s="100" t="s">
        <v>242</v>
      </c>
      <c r="K83" s="100"/>
      <c r="L83" s="100"/>
      <c r="M83" s="100"/>
      <c r="N83" s="98"/>
      <c r="O83" s="100" t="s">
        <v>359</v>
      </c>
      <c r="P83" s="100"/>
      <c r="Q83" s="124"/>
      <c r="R83" s="96">
        <v>20120723</v>
      </c>
      <c r="S83" s="148"/>
    </row>
    <row r="84" spans="1:19" s="145" customFormat="1">
      <c r="A84" s="181" t="s">
        <v>625</v>
      </c>
      <c r="B84" s="89" t="s">
        <v>455</v>
      </c>
      <c r="C84" s="97">
        <f t="shared" si="15"/>
        <v>74</v>
      </c>
      <c r="D84" s="97">
        <f t="shared" si="16"/>
        <v>108</v>
      </c>
      <c r="E84" s="97">
        <v>35</v>
      </c>
      <c r="F84" s="98" t="s">
        <v>24</v>
      </c>
      <c r="G84" s="98"/>
      <c r="H84" s="99"/>
      <c r="I84" s="100" t="s">
        <v>243</v>
      </c>
      <c r="J84" s="100" t="s">
        <v>244</v>
      </c>
      <c r="K84" s="100"/>
      <c r="L84" s="100"/>
      <c r="M84" s="100"/>
      <c r="N84" s="98"/>
      <c r="O84" s="100" t="s">
        <v>359</v>
      </c>
      <c r="P84" s="100"/>
      <c r="Q84" s="124"/>
      <c r="R84" s="96">
        <v>20120723</v>
      </c>
      <c r="S84" s="148"/>
    </row>
    <row r="85" spans="1:19" s="21" customFormat="1">
      <c r="A85" s="181" t="s">
        <v>626</v>
      </c>
      <c r="B85" s="89" t="s">
        <v>456</v>
      </c>
      <c r="C85" s="97">
        <f t="shared" si="15"/>
        <v>109</v>
      </c>
      <c r="D85" s="97">
        <f t="shared" si="16"/>
        <v>125</v>
      </c>
      <c r="E85" s="97">
        <v>17</v>
      </c>
      <c r="F85" s="98" t="s">
        <v>24</v>
      </c>
      <c r="G85" s="98"/>
      <c r="H85" s="99"/>
      <c r="I85" s="100" t="s">
        <v>245</v>
      </c>
      <c r="J85" s="100" t="s">
        <v>246</v>
      </c>
      <c r="K85" s="100"/>
      <c r="L85" s="100"/>
      <c r="M85" s="100"/>
      <c r="N85" s="98"/>
      <c r="O85" s="100" t="s">
        <v>360</v>
      </c>
      <c r="P85" s="100"/>
      <c r="Q85" s="124"/>
      <c r="R85" s="96">
        <v>20120723</v>
      </c>
      <c r="S85" s="101"/>
    </row>
    <row r="86" spans="1:19">
      <c r="A86" s="181" t="s">
        <v>627</v>
      </c>
      <c r="B86" s="89" t="s">
        <v>457</v>
      </c>
      <c r="C86" s="97">
        <f t="shared" si="15"/>
        <v>126</v>
      </c>
      <c r="D86" s="97">
        <f t="shared" si="16"/>
        <v>160</v>
      </c>
      <c r="E86" s="97">
        <v>35</v>
      </c>
      <c r="F86" s="98" t="s">
        <v>24</v>
      </c>
      <c r="G86" s="98"/>
      <c r="H86" s="99"/>
      <c r="I86" s="100" t="s">
        <v>247</v>
      </c>
      <c r="J86" s="100" t="s">
        <v>248</v>
      </c>
      <c r="K86" s="100"/>
      <c r="L86" s="100"/>
      <c r="M86" s="100"/>
      <c r="N86" s="98"/>
      <c r="O86" s="100" t="s">
        <v>361</v>
      </c>
      <c r="P86" s="100"/>
      <c r="Q86" s="124"/>
      <c r="R86" s="96">
        <v>20120723</v>
      </c>
    </row>
    <row r="87" spans="1:19" s="87" customFormat="1">
      <c r="A87" s="181" t="s">
        <v>628</v>
      </c>
      <c r="B87" s="89" t="s">
        <v>458</v>
      </c>
      <c r="C87" s="97">
        <f t="shared" si="15"/>
        <v>161</v>
      </c>
      <c r="D87" s="97">
        <f t="shared" si="16"/>
        <v>163</v>
      </c>
      <c r="E87" s="97">
        <v>3</v>
      </c>
      <c r="F87" s="98" t="s">
        <v>24</v>
      </c>
      <c r="G87" s="98"/>
      <c r="H87" s="98" t="s">
        <v>251</v>
      </c>
      <c r="I87" s="100" t="s">
        <v>249</v>
      </c>
      <c r="J87" s="100" t="s">
        <v>250</v>
      </c>
      <c r="K87" s="100"/>
      <c r="L87" s="125"/>
      <c r="M87" s="100"/>
      <c r="N87" s="98"/>
      <c r="O87" s="100" t="s">
        <v>362</v>
      </c>
      <c r="P87" s="100"/>
      <c r="Q87" s="124"/>
      <c r="R87" s="96">
        <v>20120723</v>
      </c>
      <c r="S87" s="86"/>
    </row>
    <row r="88" spans="1:19" s="43" customFormat="1">
      <c r="A88" s="181" t="s">
        <v>629</v>
      </c>
      <c r="B88" s="89" t="s">
        <v>459</v>
      </c>
      <c r="C88" s="97">
        <f t="shared" si="15"/>
        <v>164</v>
      </c>
      <c r="D88" s="97">
        <f t="shared" si="16"/>
        <v>176</v>
      </c>
      <c r="E88" s="97">
        <v>13</v>
      </c>
      <c r="F88" s="98" t="s">
        <v>31</v>
      </c>
      <c r="G88" s="98">
        <v>0</v>
      </c>
      <c r="H88" s="99"/>
      <c r="I88" s="100" t="s">
        <v>252</v>
      </c>
      <c r="J88" s="100" t="s">
        <v>356</v>
      </c>
      <c r="K88" s="100"/>
      <c r="L88" s="100"/>
      <c r="M88" s="100"/>
      <c r="N88" s="98"/>
      <c r="O88" s="100" t="s">
        <v>363</v>
      </c>
      <c r="P88" s="100"/>
      <c r="Q88" s="124"/>
      <c r="R88" s="147">
        <v>20120723</v>
      </c>
      <c r="S88" s="88"/>
    </row>
    <row r="89" spans="1:19" s="43" customFormat="1">
      <c r="A89" s="181" t="s">
        <v>630</v>
      </c>
      <c r="B89" s="89" t="s">
        <v>460</v>
      </c>
      <c r="C89" s="142">
        <f>D90+1</f>
        <v>193</v>
      </c>
      <c r="D89" s="142">
        <f>D90+E89</f>
        <v>222</v>
      </c>
      <c r="E89" s="142">
        <v>30</v>
      </c>
      <c r="F89" s="143" t="s">
        <v>24</v>
      </c>
      <c r="G89" s="143"/>
      <c r="H89" s="149"/>
      <c r="I89" s="144" t="s">
        <v>444</v>
      </c>
      <c r="J89" s="144" t="s">
        <v>445</v>
      </c>
      <c r="K89" s="144"/>
      <c r="L89" s="144"/>
      <c r="M89" s="144"/>
      <c r="N89" s="143"/>
      <c r="O89" s="144" t="s">
        <v>372</v>
      </c>
      <c r="P89" s="144"/>
      <c r="Q89" s="146"/>
      <c r="R89" s="147">
        <v>20120723</v>
      </c>
      <c r="S89" s="88"/>
    </row>
    <row r="90" spans="1:19" s="43" customFormat="1">
      <c r="A90" s="181" t="s">
        <v>631</v>
      </c>
      <c r="B90" s="89" t="s">
        <v>461</v>
      </c>
      <c r="C90" s="142">
        <f>D88+1</f>
        <v>177</v>
      </c>
      <c r="D90" s="142">
        <f>D88+E90</f>
        <v>192</v>
      </c>
      <c r="E90" s="142">
        <v>16</v>
      </c>
      <c r="F90" s="143" t="s">
        <v>24</v>
      </c>
      <c r="G90" s="143"/>
      <c r="H90" s="143" t="s">
        <v>256</v>
      </c>
      <c r="I90" s="144" t="s">
        <v>254</v>
      </c>
      <c r="J90" s="144" t="s">
        <v>255</v>
      </c>
      <c r="K90" s="144"/>
      <c r="L90" s="145"/>
      <c r="M90" s="144"/>
      <c r="N90" s="143"/>
      <c r="O90" s="144" t="s">
        <v>379</v>
      </c>
      <c r="P90" s="144"/>
      <c r="Q90" s="146"/>
      <c r="R90" s="96">
        <v>20120723</v>
      </c>
      <c r="S90" s="88"/>
    </row>
    <row r="91" spans="1:19" s="43" customFormat="1">
      <c r="A91" s="181" t="s">
        <v>632</v>
      </c>
      <c r="B91" s="89" t="s">
        <v>462</v>
      </c>
      <c r="C91" s="142">
        <f>D89+1</f>
        <v>223</v>
      </c>
      <c r="D91" s="142">
        <f>D89+E91</f>
        <v>224</v>
      </c>
      <c r="E91" s="90">
        <v>2</v>
      </c>
      <c r="F91" s="91" t="s">
        <v>24</v>
      </c>
      <c r="G91" s="91"/>
      <c r="H91" s="92" t="s">
        <v>53</v>
      </c>
      <c r="I91" s="93"/>
      <c r="J91" s="93"/>
      <c r="K91" s="91" t="s">
        <v>17</v>
      </c>
      <c r="L91" s="94"/>
      <c r="M91" s="94" t="s">
        <v>56</v>
      </c>
      <c r="N91" s="96"/>
      <c r="O91" s="139"/>
      <c r="P91" s="139"/>
      <c r="Q91" s="96"/>
      <c r="R91" s="23"/>
      <c r="S91" s="88"/>
    </row>
    <row r="92" spans="1:19" s="43" customFormat="1">
      <c r="A92" s="179"/>
      <c r="B92" s="23"/>
      <c r="C92" s="23"/>
      <c r="D92" s="23"/>
      <c r="E92" s="23"/>
      <c r="F92" s="23"/>
      <c r="G92" s="14"/>
      <c r="H92" s="14"/>
      <c r="I92" s="60"/>
      <c r="J92" s="60"/>
      <c r="K92" s="14"/>
      <c r="L92" s="14"/>
      <c r="M92" s="61"/>
      <c r="N92" s="23"/>
      <c r="O92" s="140"/>
      <c r="P92" s="140"/>
      <c r="Q92" s="23"/>
      <c r="R92" s="96">
        <v>20120723</v>
      </c>
      <c r="S92" s="88"/>
    </row>
    <row r="93" spans="1:19" s="43" customFormat="1">
      <c r="A93" s="183"/>
      <c r="B93" s="80" t="s">
        <v>25</v>
      </c>
      <c r="C93" s="81" t="s">
        <v>618</v>
      </c>
      <c r="D93" s="81"/>
      <c r="E93" s="82"/>
      <c r="F93" s="83"/>
      <c r="G93" s="83"/>
      <c r="H93" s="84"/>
      <c r="I93" s="191" t="s">
        <v>448</v>
      </c>
      <c r="J93" s="192"/>
      <c r="K93" s="85"/>
      <c r="L93" s="85"/>
      <c r="M93" s="85"/>
      <c r="N93" s="83"/>
      <c r="O93" s="85"/>
      <c r="P93" s="85"/>
      <c r="Q93" s="84"/>
      <c r="R93" s="96">
        <v>20120723</v>
      </c>
      <c r="S93" s="88"/>
    </row>
    <row r="94" spans="1:19" s="43" customFormat="1">
      <c r="A94" s="181" t="s">
        <v>633</v>
      </c>
      <c r="B94" s="89" t="s">
        <v>463</v>
      </c>
      <c r="C94" s="97">
        <v>1</v>
      </c>
      <c r="D94" s="97">
        <f>D92+E94</f>
        <v>1</v>
      </c>
      <c r="E94" s="97">
        <v>1</v>
      </c>
      <c r="F94" s="98"/>
      <c r="G94" s="98"/>
      <c r="H94" s="99" t="s">
        <v>26</v>
      </c>
      <c r="I94" s="100" t="s">
        <v>223</v>
      </c>
      <c r="J94" s="100" t="s">
        <v>234</v>
      </c>
      <c r="K94" s="100"/>
      <c r="L94" s="100"/>
      <c r="M94" s="100"/>
      <c r="N94" s="98"/>
      <c r="O94" s="100"/>
      <c r="P94" s="100"/>
      <c r="Q94" s="124"/>
      <c r="R94" s="96">
        <v>20120723</v>
      </c>
      <c r="S94" s="88"/>
    </row>
    <row r="95" spans="1:19" s="43" customFormat="1">
      <c r="A95" s="181" t="s">
        <v>634</v>
      </c>
      <c r="B95" s="89" t="s">
        <v>464</v>
      </c>
      <c r="C95" s="97">
        <f>D94+1</f>
        <v>2</v>
      </c>
      <c r="D95" s="97">
        <f>D94+E95</f>
        <v>2</v>
      </c>
      <c r="E95" s="97">
        <v>1</v>
      </c>
      <c r="F95" s="98"/>
      <c r="G95" s="98"/>
      <c r="H95" s="99" t="s">
        <v>619</v>
      </c>
      <c r="I95" s="100" t="s">
        <v>235</v>
      </c>
      <c r="J95" s="100" t="s">
        <v>33</v>
      </c>
      <c r="K95" s="100"/>
      <c r="L95" s="100"/>
      <c r="M95" s="100"/>
      <c r="N95" s="98"/>
      <c r="O95" s="100"/>
      <c r="P95" s="100"/>
      <c r="Q95" s="124"/>
      <c r="R95" s="96">
        <v>20120723</v>
      </c>
      <c r="S95" s="88"/>
    </row>
    <row r="96" spans="1:19" s="43" customFormat="1">
      <c r="A96" s="181" t="s">
        <v>635</v>
      </c>
      <c r="B96" s="89" t="s">
        <v>465</v>
      </c>
      <c r="C96" s="97">
        <f>D95+1</f>
        <v>3</v>
      </c>
      <c r="D96" s="97">
        <f>D95+E96</f>
        <v>3</v>
      </c>
      <c r="E96" s="97">
        <v>1</v>
      </c>
      <c r="F96" s="98"/>
      <c r="G96" s="98"/>
      <c r="H96" s="99" t="s">
        <v>236</v>
      </c>
      <c r="I96" s="100" t="s">
        <v>237</v>
      </c>
      <c r="J96" s="100" t="s">
        <v>364</v>
      </c>
      <c r="K96" s="100"/>
      <c r="L96" s="100"/>
      <c r="M96" s="100"/>
      <c r="N96" s="98"/>
      <c r="O96" s="100" t="s">
        <v>365</v>
      </c>
      <c r="P96" s="100"/>
      <c r="Q96" s="124"/>
      <c r="R96" s="96">
        <v>20120723</v>
      </c>
      <c r="S96" s="88"/>
    </row>
    <row r="97" spans="1:19" s="43" customFormat="1">
      <c r="A97" s="181" t="s">
        <v>636</v>
      </c>
      <c r="B97" s="89" t="s">
        <v>466</v>
      </c>
      <c r="C97" s="97">
        <f t="shared" ref="C97:C104" si="17">D96+1</f>
        <v>4</v>
      </c>
      <c r="D97" s="97">
        <f t="shared" ref="D97:D104" si="18">D96+E97</f>
        <v>38</v>
      </c>
      <c r="E97" s="97">
        <v>35</v>
      </c>
      <c r="F97" s="98" t="s">
        <v>24</v>
      </c>
      <c r="G97" s="98"/>
      <c r="H97" s="99"/>
      <c r="I97" s="100" t="s">
        <v>239</v>
      </c>
      <c r="J97" s="100" t="s">
        <v>240</v>
      </c>
      <c r="K97" s="100"/>
      <c r="L97" s="100"/>
      <c r="M97" s="100"/>
      <c r="N97" s="98"/>
      <c r="O97" s="100" t="s">
        <v>366</v>
      </c>
      <c r="P97" s="100"/>
      <c r="Q97" s="124"/>
      <c r="R97" s="96">
        <v>20120723</v>
      </c>
      <c r="S97" s="88"/>
    </row>
    <row r="98" spans="1:19" s="21" customFormat="1">
      <c r="A98" s="181" t="s">
        <v>637</v>
      </c>
      <c r="B98" s="89" t="s">
        <v>467</v>
      </c>
      <c r="C98" s="97">
        <f t="shared" si="17"/>
        <v>39</v>
      </c>
      <c r="D98" s="97">
        <f t="shared" si="18"/>
        <v>73</v>
      </c>
      <c r="E98" s="97">
        <v>35</v>
      </c>
      <c r="F98" s="98" t="s">
        <v>24</v>
      </c>
      <c r="G98" s="98"/>
      <c r="H98" s="99"/>
      <c r="I98" s="100" t="s">
        <v>241</v>
      </c>
      <c r="J98" s="100" t="s">
        <v>242</v>
      </c>
      <c r="K98" s="100"/>
      <c r="L98" s="100"/>
      <c r="M98" s="100"/>
      <c r="N98" s="98"/>
      <c r="O98" s="100" t="s">
        <v>367</v>
      </c>
      <c r="P98" s="100"/>
      <c r="Q98" s="124"/>
      <c r="R98" s="96">
        <v>20120723</v>
      </c>
      <c r="S98" s="101"/>
    </row>
    <row r="99" spans="1:19" s="36" customFormat="1">
      <c r="A99" s="181" t="s">
        <v>638</v>
      </c>
      <c r="B99" s="89" t="s">
        <v>468</v>
      </c>
      <c r="C99" s="97">
        <f t="shared" si="17"/>
        <v>74</v>
      </c>
      <c r="D99" s="97">
        <f t="shared" si="18"/>
        <v>108</v>
      </c>
      <c r="E99" s="97">
        <v>35</v>
      </c>
      <c r="F99" s="98" t="s">
        <v>24</v>
      </c>
      <c r="G99" s="98"/>
      <c r="H99" s="99"/>
      <c r="I99" s="100" t="s">
        <v>243</v>
      </c>
      <c r="J99" s="100" t="s">
        <v>244</v>
      </c>
      <c r="K99" s="100"/>
      <c r="L99" s="100"/>
      <c r="M99" s="100"/>
      <c r="N99" s="98"/>
      <c r="O99" s="100" t="s">
        <v>367</v>
      </c>
      <c r="P99" s="100"/>
      <c r="Q99" s="124"/>
      <c r="R99" s="96">
        <v>20120723</v>
      </c>
    </row>
    <row r="100" spans="1:19" s="42" customFormat="1">
      <c r="A100" s="181" t="s">
        <v>639</v>
      </c>
      <c r="B100" s="89" t="s">
        <v>469</v>
      </c>
      <c r="C100" s="97">
        <f t="shared" si="17"/>
        <v>109</v>
      </c>
      <c r="D100" s="97">
        <f t="shared" si="18"/>
        <v>125</v>
      </c>
      <c r="E100" s="97">
        <v>17</v>
      </c>
      <c r="F100" s="98" t="s">
        <v>24</v>
      </c>
      <c r="G100" s="98"/>
      <c r="H100" s="99"/>
      <c r="I100" s="100" t="s">
        <v>245</v>
      </c>
      <c r="J100" s="100" t="s">
        <v>246</v>
      </c>
      <c r="K100" s="100"/>
      <c r="L100" s="100"/>
      <c r="M100" s="100"/>
      <c r="N100" s="98"/>
      <c r="O100" s="100" t="s">
        <v>368</v>
      </c>
      <c r="P100" s="100"/>
      <c r="Q100" s="124"/>
      <c r="R100" s="96">
        <v>20120723</v>
      </c>
    </row>
    <row r="101" spans="1:19" s="42" customFormat="1">
      <c r="A101" s="181" t="s">
        <v>640</v>
      </c>
      <c r="B101" s="89" t="s">
        <v>470</v>
      </c>
      <c r="C101" s="97">
        <f t="shared" si="17"/>
        <v>126</v>
      </c>
      <c r="D101" s="97">
        <f t="shared" si="18"/>
        <v>160</v>
      </c>
      <c r="E101" s="97">
        <v>35</v>
      </c>
      <c r="F101" s="98" t="s">
        <v>24</v>
      </c>
      <c r="G101" s="98"/>
      <c r="H101" s="99"/>
      <c r="I101" s="100" t="s">
        <v>247</v>
      </c>
      <c r="J101" s="100" t="s">
        <v>248</v>
      </c>
      <c r="K101" s="100"/>
      <c r="L101" s="100"/>
      <c r="M101" s="100"/>
      <c r="N101" s="98"/>
      <c r="O101" s="100" t="s">
        <v>369</v>
      </c>
      <c r="P101" s="100"/>
      <c r="Q101" s="124"/>
      <c r="R101" s="96">
        <v>20120723</v>
      </c>
    </row>
    <row r="102" spans="1:19" s="42" customFormat="1">
      <c r="A102" s="181" t="s">
        <v>641</v>
      </c>
      <c r="B102" s="89" t="s">
        <v>471</v>
      </c>
      <c r="C102" s="97">
        <f t="shared" si="17"/>
        <v>161</v>
      </c>
      <c r="D102" s="97">
        <f t="shared" si="18"/>
        <v>163</v>
      </c>
      <c r="E102" s="97">
        <v>3</v>
      </c>
      <c r="F102" s="98" t="s">
        <v>24</v>
      </c>
      <c r="G102" s="98"/>
      <c r="H102" s="98" t="s">
        <v>251</v>
      </c>
      <c r="I102" s="100" t="s">
        <v>249</v>
      </c>
      <c r="J102" s="100" t="s">
        <v>250</v>
      </c>
      <c r="K102" s="100"/>
      <c r="L102" s="125"/>
      <c r="M102" s="100"/>
      <c r="N102" s="98"/>
      <c r="O102" s="100" t="s">
        <v>370</v>
      </c>
      <c r="P102" s="100"/>
      <c r="Q102" s="124"/>
      <c r="R102" s="96">
        <v>20120723</v>
      </c>
    </row>
    <row r="103" spans="1:19" s="42" customFormat="1">
      <c r="A103" s="181" t="s">
        <v>642</v>
      </c>
      <c r="B103" s="89" t="s">
        <v>472</v>
      </c>
      <c r="C103" s="97">
        <f t="shared" si="17"/>
        <v>164</v>
      </c>
      <c r="D103" s="97">
        <f t="shared" si="18"/>
        <v>176</v>
      </c>
      <c r="E103" s="97">
        <v>13</v>
      </c>
      <c r="F103" s="98" t="s">
        <v>31</v>
      </c>
      <c r="G103" s="98">
        <v>0</v>
      </c>
      <c r="H103" s="99"/>
      <c r="I103" s="100" t="s">
        <v>252</v>
      </c>
      <c r="J103" s="100" t="s">
        <v>356</v>
      </c>
      <c r="K103" s="100"/>
      <c r="L103" s="100"/>
      <c r="M103" s="100"/>
      <c r="N103" s="98"/>
      <c r="O103" s="100" t="s">
        <v>371</v>
      </c>
      <c r="P103" s="100"/>
      <c r="Q103" s="124"/>
      <c r="R103" s="96">
        <v>20120723</v>
      </c>
    </row>
    <row r="104" spans="1:19" s="42" customFormat="1">
      <c r="A104" s="181" t="s">
        <v>643</v>
      </c>
      <c r="B104" s="89" t="s">
        <v>473</v>
      </c>
      <c r="C104" s="97">
        <f t="shared" si="17"/>
        <v>177</v>
      </c>
      <c r="D104" s="97">
        <f t="shared" si="18"/>
        <v>178</v>
      </c>
      <c r="E104" s="90">
        <v>2</v>
      </c>
      <c r="F104" s="91" t="s">
        <v>24</v>
      </c>
      <c r="G104" s="91"/>
      <c r="H104" s="92" t="s">
        <v>53</v>
      </c>
      <c r="I104" s="93"/>
      <c r="J104" s="93"/>
      <c r="K104" s="91" t="s">
        <v>17</v>
      </c>
      <c r="L104" s="94"/>
      <c r="M104" s="94" t="s">
        <v>56</v>
      </c>
      <c r="N104" s="96"/>
      <c r="O104" s="139"/>
      <c r="P104" s="139"/>
      <c r="Q104" s="96"/>
      <c r="R104" s="126"/>
    </row>
    <row r="105" spans="1:19" s="32" customFormat="1" ht="21">
      <c r="A105" s="184"/>
      <c r="B105" s="33"/>
      <c r="C105" s="34" t="s">
        <v>108</v>
      </c>
      <c r="D105" s="34"/>
      <c r="E105" s="34"/>
      <c r="F105" s="34"/>
      <c r="G105" s="34"/>
      <c r="H105" s="34"/>
      <c r="I105" s="35" t="s">
        <v>109</v>
      </c>
      <c r="J105" s="35" t="s">
        <v>110</v>
      </c>
      <c r="K105" s="34"/>
      <c r="L105" s="34"/>
      <c r="M105" s="34"/>
      <c r="N105" s="34"/>
      <c r="O105" s="193" t="s">
        <v>111</v>
      </c>
      <c r="P105" s="150"/>
      <c r="Q105" s="126"/>
      <c r="R105" s="38"/>
    </row>
    <row r="106" spans="1:19">
      <c r="A106" s="185"/>
      <c r="B106" s="37" t="s">
        <v>112</v>
      </c>
      <c r="C106" s="38">
        <v>1</v>
      </c>
      <c r="D106" s="38">
        <v>1</v>
      </c>
      <c r="E106" s="38">
        <v>1</v>
      </c>
      <c r="F106" s="39" t="s">
        <v>24</v>
      </c>
      <c r="G106" s="39"/>
      <c r="H106" s="39" t="s">
        <v>26</v>
      </c>
      <c r="I106" s="40" t="s">
        <v>27</v>
      </c>
      <c r="J106" s="40" t="s">
        <v>28</v>
      </c>
      <c r="K106" s="39"/>
      <c r="L106" s="39"/>
      <c r="M106" s="41" t="s">
        <v>29</v>
      </c>
      <c r="N106" s="38"/>
      <c r="O106" s="193"/>
      <c r="P106" s="150"/>
      <c r="Q106" s="38"/>
      <c r="R106" s="38"/>
    </row>
    <row r="107" spans="1:19" ht="22.5">
      <c r="A107" s="185"/>
      <c r="B107" s="37" t="s">
        <v>113</v>
      </c>
      <c r="C107" s="38">
        <v>2</v>
      </c>
      <c r="D107" s="38">
        <v>2</v>
      </c>
      <c r="E107" s="38">
        <v>1</v>
      </c>
      <c r="F107" s="39" t="s">
        <v>31</v>
      </c>
      <c r="G107" s="39">
        <v>0</v>
      </c>
      <c r="H107" s="39">
        <v>2</v>
      </c>
      <c r="I107" s="40" t="s">
        <v>114</v>
      </c>
      <c r="J107" s="40" t="s">
        <v>115</v>
      </c>
      <c r="K107" s="39"/>
      <c r="L107" s="39"/>
      <c r="M107" s="41" t="s">
        <v>34</v>
      </c>
      <c r="N107" s="38"/>
      <c r="O107" s="193"/>
      <c r="P107" s="150"/>
      <c r="Q107" s="38"/>
      <c r="R107" s="38"/>
    </row>
    <row r="108" spans="1:19">
      <c r="A108" s="185"/>
      <c r="B108" s="37" t="s">
        <v>116</v>
      </c>
      <c r="C108" s="38">
        <v>3</v>
      </c>
      <c r="D108" s="38">
        <v>3</v>
      </c>
      <c r="E108" s="38">
        <v>1</v>
      </c>
      <c r="F108" s="39" t="s">
        <v>31</v>
      </c>
      <c r="G108" s="39">
        <v>0</v>
      </c>
      <c r="H108" s="39">
        <v>0</v>
      </c>
      <c r="I108" s="40" t="s">
        <v>117</v>
      </c>
      <c r="J108" s="40" t="s">
        <v>117</v>
      </c>
      <c r="K108" s="39"/>
      <c r="L108" s="39"/>
      <c r="M108" s="41"/>
      <c r="N108" s="38"/>
      <c r="O108" s="193"/>
      <c r="P108" s="150"/>
      <c r="Q108" s="38"/>
      <c r="R108" s="38"/>
    </row>
    <row r="109" spans="1:19">
      <c r="A109" s="185"/>
      <c r="B109" s="37" t="s">
        <v>118</v>
      </c>
      <c r="C109" s="38">
        <v>4</v>
      </c>
      <c r="D109" s="38">
        <v>80</v>
      </c>
      <c r="E109" s="38">
        <v>77</v>
      </c>
      <c r="F109" s="39" t="s">
        <v>24</v>
      </c>
      <c r="G109" s="39"/>
      <c r="H109" s="39"/>
      <c r="I109" s="40" t="s">
        <v>119</v>
      </c>
      <c r="J109" s="40" t="s">
        <v>120</v>
      </c>
      <c r="K109" s="39"/>
      <c r="L109" s="39"/>
      <c r="M109" s="41" t="s">
        <v>121</v>
      </c>
      <c r="N109" s="38"/>
      <c r="O109" s="193"/>
      <c r="P109" s="150"/>
      <c r="Q109" s="38"/>
      <c r="R109" s="38"/>
    </row>
    <row r="110" spans="1:19">
      <c r="A110" s="185"/>
      <c r="B110" s="37" t="s">
        <v>122</v>
      </c>
      <c r="C110" s="38">
        <v>80</v>
      </c>
      <c r="D110" s="38">
        <v>81</v>
      </c>
      <c r="E110" s="38">
        <v>2</v>
      </c>
      <c r="F110" s="39" t="s">
        <v>24</v>
      </c>
      <c r="G110" s="39"/>
      <c r="H110" s="39" t="s">
        <v>53</v>
      </c>
      <c r="I110" s="40" t="s">
        <v>106</v>
      </c>
      <c r="J110" s="40" t="s">
        <v>107</v>
      </c>
      <c r="K110" s="39" t="s">
        <v>17</v>
      </c>
      <c r="L110" s="39" t="s">
        <v>17</v>
      </c>
      <c r="M110" s="41" t="s">
        <v>56</v>
      </c>
      <c r="N110" s="38"/>
      <c r="O110" s="193"/>
      <c r="P110" s="150"/>
      <c r="Q110" s="38"/>
      <c r="R110" s="16"/>
    </row>
    <row r="111" spans="1:19" s="32" customFormat="1">
      <c r="A111" s="182"/>
      <c r="B111" s="15"/>
      <c r="C111" s="17" t="s">
        <v>123</v>
      </c>
      <c r="D111" s="17"/>
      <c r="E111" s="17"/>
      <c r="F111" s="17"/>
      <c r="G111" s="17"/>
      <c r="H111" s="17"/>
      <c r="I111" s="18" t="s">
        <v>124</v>
      </c>
      <c r="J111" s="18" t="s">
        <v>125</v>
      </c>
      <c r="K111" s="17"/>
      <c r="L111" s="17"/>
      <c r="M111" s="17"/>
      <c r="N111" s="17"/>
      <c r="O111" s="137"/>
      <c r="P111" s="137"/>
      <c r="Q111" s="16"/>
      <c r="R111" s="21"/>
    </row>
    <row r="112" spans="1:19">
      <c r="A112" s="179" t="s">
        <v>541</v>
      </c>
      <c r="B112" s="20" t="s">
        <v>126</v>
      </c>
      <c r="C112" s="21">
        <v>1</v>
      </c>
      <c r="D112" s="21">
        <v>1</v>
      </c>
      <c r="E112" s="21">
        <v>1</v>
      </c>
      <c r="F112" s="11" t="s">
        <v>24</v>
      </c>
      <c r="G112" s="11"/>
      <c r="H112" s="11" t="s">
        <v>26</v>
      </c>
      <c r="I112" s="22" t="s">
        <v>27</v>
      </c>
      <c r="J112" s="22" t="s">
        <v>28</v>
      </c>
      <c r="K112" s="11"/>
      <c r="L112" s="11"/>
      <c r="M112" s="13" t="s">
        <v>29</v>
      </c>
      <c r="N112" s="21"/>
      <c r="O112" s="136"/>
      <c r="P112" s="136"/>
      <c r="Q112" s="21"/>
      <c r="R112" s="21"/>
    </row>
    <row r="113" spans="1:18" ht="22.5">
      <c r="A113" s="179" t="s">
        <v>542</v>
      </c>
      <c r="B113" s="20" t="s">
        <v>127</v>
      </c>
      <c r="C113" s="21">
        <v>2</v>
      </c>
      <c r="D113" s="21">
        <v>2</v>
      </c>
      <c r="E113" s="21">
        <v>1</v>
      </c>
      <c r="F113" s="11" t="s">
        <v>31</v>
      </c>
      <c r="G113" s="11">
        <v>0</v>
      </c>
      <c r="H113" s="11">
        <v>3</v>
      </c>
      <c r="I113" s="43" t="s">
        <v>128</v>
      </c>
      <c r="J113" s="43" t="s">
        <v>129</v>
      </c>
      <c r="K113" s="11"/>
      <c r="L113" s="44"/>
      <c r="M113" s="13" t="s">
        <v>34</v>
      </c>
      <c r="N113" s="21"/>
      <c r="O113" s="136" t="s">
        <v>391</v>
      </c>
      <c r="P113" s="136"/>
      <c r="Q113" s="21"/>
      <c r="R113" s="21"/>
    </row>
    <row r="114" spans="1:18">
      <c r="A114" s="179" t="s">
        <v>543</v>
      </c>
      <c r="B114" s="20" t="s">
        <v>130</v>
      </c>
      <c r="C114" s="21">
        <v>3</v>
      </c>
      <c r="D114" s="21">
        <v>3</v>
      </c>
      <c r="E114" s="21">
        <v>1</v>
      </c>
      <c r="F114" s="11" t="s">
        <v>31</v>
      </c>
      <c r="G114" s="11">
        <v>0</v>
      </c>
      <c r="H114" s="11"/>
      <c r="I114" s="45" t="s">
        <v>131</v>
      </c>
      <c r="J114" s="22" t="s">
        <v>132</v>
      </c>
      <c r="K114" s="11"/>
      <c r="L114" s="46"/>
      <c r="M114" s="13" t="s">
        <v>133</v>
      </c>
      <c r="N114" s="38" t="s">
        <v>134</v>
      </c>
      <c r="O114" s="136" t="s">
        <v>392</v>
      </c>
      <c r="P114" s="136"/>
      <c r="Q114" s="21"/>
      <c r="R114" s="21"/>
    </row>
    <row r="115" spans="1:18">
      <c r="A115" s="179" t="s">
        <v>544</v>
      </c>
      <c r="B115" s="20" t="s">
        <v>135</v>
      </c>
      <c r="C115" s="21">
        <v>4</v>
      </c>
      <c r="D115" s="21">
        <v>80</v>
      </c>
      <c r="E115" s="21">
        <v>77</v>
      </c>
      <c r="F115" s="11" t="s">
        <v>24</v>
      </c>
      <c r="G115" s="11"/>
      <c r="H115" s="11"/>
      <c r="I115" s="22" t="s">
        <v>119</v>
      </c>
      <c r="J115" s="22" t="s">
        <v>120</v>
      </c>
      <c r="K115" s="11"/>
      <c r="L115" s="11"/>
      <c r="M115" s="13" t="s">
        <v>121</v>
      </c>
      <c r="N115" s="21"/>
      <c r="O115" s="136" t="s">
        <v>393</v>
      </c>
      <c r="P115" s="136"/>
      <c r="Q115" s="21"/>
      <c r="R115" s="21"/>
    </row>
    <row r="116" spans="1:18">
      <c r="A116" s="179" t="s">
        <v>545</v>
      </c>
      <c r="B116" s="20" t="s">
        <v>136</v>
      </c>
      <c r="C116" s="21">
        <v>80</v>
      </c>
      <c r="D116" s="21">
        <v>81</v>
      </c>
      <c r="E116" s="21">
        <v>2</v>
      </c>
      <c r="F116" s="11" t="s">
        <v>24</v>
      </c>
      <c r="G116" s="11"/>
      <c r="H116" s="11" t="s">
        <v>53</v>
      </c>
      <c r="I116" s="22" t="s">
        <v>106</v>
      </c>
      <c r="J116" s="22" t="s">
        <v>107</v>
      </c>
      <c r="K116" s="11" t="s">
        <v>17</v>
      </c>
      <c r="L116" s="11" t="s">
        <v>17</v>
      </c>
      <c r="M116" s="13" t="s">
        <v>56</v>
      </c>
      <c r="N116" s="21"/>
      <c r="O116" s="136"/>
      <c r="P116" s="136"/>
      <c r="Q116" s="21"/>
      <c r="R116" s="16"/>
    </row>
    <row r="117" spans="1:18" ht="21">
      <c r="A117" s="182"/>
      <c r="B117" s="47"/>
      <c r="C117" s="16" t="s">
        <v>137</v>
      </c>
      <c r="D117" s="16"/>
      <c r="E117" s="16"/>
      <c r="F117" s="17"/>
      <c r="G117" s="17"/>
      <c r="H117" s="17"/>
      <c r="I117" s="48" t="s">
        <v>575</v>
      </c>
      <c r="J117" s="48" t="s">
        <v>574</v>
      </c>
      <c r="K117" s="17"/>
      <c r="L117" s="17"/>
      <c r="M117" s="17"/>
      <c r="N117" s="17"/>
      <c r="O117" s="137"/>
      <c r="P117" s="137"/>
      <c r="Q117" s="16"/>
      <c r="R117" s="21"/>
    </row>
    <row r="118" spans="1:18">
      <c r="A118" s="179" t="s">
        <v>546</v>
      </c>
      <c r="B118" s="20" t="s">
        <v>138</v>
      </c>
      <c r="C118" s="21">
        <v>1</v>
      </c>
      <c r="D118" s="90">
        <f t="shared" ref="D118:D138" si="19">C118+E118-1</f>
        <v>1</v>
      </c>
      <c r="E118" s="21">
        <v>1</v>
      </c>
      <c r="F118" s="11" t="s">
        <v>24</v>
      </c>
      <c r="G118" s="11"/>
      <c r="H118" s="11" t="s">
        <v>26</v>
      </c>
      <c r="I118" s="22" t="s">
        <v>27</v>
      </c>
      <c r="J118" s="22" t="s">
        <v>28</v>
      </c>
      <c r="K118" s="11" t="s">
        <v>17</v>
      </c>
      <c r="L118" s="11" t="s">
        <v>17</v>
      </c>
      <c r="M118" s="13" t="s">
        <v>29</v>
      </c>
      <c r="N118" s="21"/>
      <c r="O118" s="136"/>
      <c r="P118" s="136"/>
      <c r="Q118" s="21"/>
      <c r="R118" s="21"/>
    </row>
    <row r="119" spans="1:18">
      <c r="A119" s="179" t="s">
        <v>547</v>
      </c>
      <c r="B119" s="20" t="s">
        <v>139</v>
      </c>
      <c r="C119" s="90">
        <f t="shared" ref="C119:C136" si="20">D118+1</f>
        <v>2</v>
      </c>
      <c r="D119" s="90">
        <f t="shared" si="19"/>
        <v>2</v>
      </c>
      <c r="E119" s="21">
        <v>1</v>
      </c>
      <c r="F119" s="11" t="s">
        <v>31</v>
      </c>
      <c r="G119" s="11">
        <v>0</v>
      </c>
      <c r="H119" s="11">
        <v>5</v>
      </c>
      <c r="I119" s="43" t="s">
        <v>140</v>
      </c>
      <c r="J119" s="43" t="s">
        <v>141</v>
      </c>
      <c r="K119" s="11" t="s">
        <v>17</v>
      </c>
      <c r="L119" s="44" t="s">
        <v>17</v>
      </c>
      <c r="M119" s="13" t="s">
        <v>34</v>
      </c>
      <c r="N119" s="21"/>
      <c r="O119" s="136"/>
      <c r="P119" s="136"/>
      <c r="Q119" s="21"/>
      <c r="R119" s="21"/>
    </row>
    <row r="120" spans="1:18">
      <c r="A120" s="179" t="s">
        <v>548</v>
      </c>
      <c r="B120" s="20" t="s">
        <v>142</v>
      </c>
      <c r="C120" s="90">
        <f t="shared" si="20"/>
        <v>3</v>
      </c>
      <c r="D120" s="90">
        <f t="shared" si="19"/>
        <v>5</v>
      </c>
      <c r="E120" s="21">
        <v>3</v>
      </c>
      <c r="F120" s="11" t="s">
        <v>31</v>
      </c>
      <c r="G120" s="11">
        <v>0</v>
      </c>
      <c r="H120" s="11"/>
      <c r="I120" s="22" t="s">
        <v>420</v>
      </c>
      <c r="J120" s="22" t="s">
        <v>474</v>
      </c>
      <c r="K120" s="11" t="s">
        <v>77</v>
      </c>
      <c r="L120" s="11" t="s">
        <v>17</v>
      </c>
      <c r="M120" s="13" t="s">
        <v>143</v>
      </c>
      <c r="N120" s="21"/>
      <c r="O120" s="136" t="s">
        <v>394</v>
      </c>
      <c r="P120" s="136"/>
      <c r="Q120" s="21"/>
      <c r="R120" s="21"/>
    </row>
    <row r="121" spans="1:18">
      <c r="A121" s="179" t="s">
        <v>549</v>
      </c>
      <c r="B121" s="20" t="s">
        <v>144</v>
      </c>
      <c r="C121" s="90">
        <f t="shared" si="20"/>
        <v>6</v>
      </c>
      <c r="D121" s="90">
        <f t="shared" si="19"/>
        <v>15</v>
      </c>
      <c r="E121" s="21">
        <v>10</v>
      </c>
      <c r="F121" s="11" t="s">
        <v>31</v>
      </c>
      <c r="G121" s="11">
        <v>3</v>
      </c>
      <c r="H121" s="11"/>
      <c r="I121" s="22" t="s">
        <v>145</v>
      </c>
      <c r="J121" s="22" t="s">
        <v>146</v>
      </c>
      <c r="K121" s="11" t="s">
        <v>17</v>
      </c>
      <c r="L121" s="11" t="s">
        <v>17</v>
      </c>
      <c r="M121" s="13" t="s">
        <v>147</v>
      </c>
      <c r="N121" s="21"/>
      <c r="O121" s="136" t="s">
        <v>400</v>
      </c>
      <c r="P121" s="136"/>
      <c r="Q121" s="21"/>
      <c r="R121" s="21"/>
    </row>
    <row r="122" spans="1:18">
      <c r="A122" s="179" t="s">
        <v>550</v>
      </c>
      <c r="B122" s="20" t="s">
        <v>148</v>
      </c>
      <c r="C122" s="90">
        <f t="shared" si="20"/>
        <v>16</v>
      </c>
      <c r="D122" s="90">
        <f t="shared" si="19"/>
        <v>17</v>
      </c>
      <c r="E122" s="49">
        <v>2</v>
      </c>
      <c r="F122" s="50" t="s">
        <v>31</v>
      </c>
      <c r="G122" s="50">
        <v>0</v>
      </c>
      <c r="H122" s="50"/>
      <c r="I122" s="43" t="s">
        <v>149</v>
      </c>
      <c r="J122" s="43" t="s">
        <v>150</v>
      </c>
      <c r="K122" s="11" t="s">
        <v>17</v>
      </c>
      <c r="L122" s="44" t="s">
        <v>17</v>
      </c>
      <c r="M122" s="13" t="s">
        <v>151</v>
      </c>
      <c r="N122" s="21" t="s">
        <v>152</v>
      </c>
      <c r="O122" s="136" t="s">
        <v>403</v>
      </c>
      <c r="P122" s="136"/>
      <c r="Q122" s="21"/>
      <c r="R122" s="21"/>
    </row>
    <row r="123" spans="1:18">
      <c r="A123" s="179" t="s">
        <v>551</v>
      </c>
      <c r="B123" s="20" t="s">
        <v>153</v>
      </c>
      <c r="C123" s="90">
        <f t="shared" si="20"/>
        <v>18</v>
      </c>
      <c r="D123" s="90">
        <f t="shared" si="19"/>
        <v>52</v>
      </c>
      <c r="E123" s="49">
        <v>35</v>
      </c>
      <c r="F123" s="50" t="s">
        <v>24</v>
      </c>
      <c r="G123" s="50" t="s">
        <v>25</v>
      </c>
      <c r="H123" s="50"/>
      <c r="I123" s="43" t="s">
        <v>154</v>
      </c>
      <c r="J123" s="43" t="s">
        <v>155</v>
      </c>
      <c r="K123" s="11" t="s">
        <v>17</v>
      </c>
      <c r="L123" s="44" t="s">
        <v>17</v>
      </c>
      <c r="M123" s="13" t="s">
        <v>156</v>
      </c>
      <c r="N123" s="21"/>
      <c r="O123" s="136" t="s">
        <v>396</v>
      </c>
      <c r="P123" s="136"/>
      <c r="Q123" s="21"/>
      <c r="R123" s="21"/>
    </row>
    <row r="124" spans="1:18">
      <c r="A124" s="179" t="s">
        <v>552</v>
      </c>
      <c r="B124" s="20" t="s">
        <v>157</v>
      </c>
      <c r="C124" s="90">
        <f t="shared" si="20"/>
        <v>53</v>
      </c>
      <c r="D124" s="90">
        <f t="shared" si="19"/>
        <v>87</v>
      </c>
      <c r="E124" s="49">
        <v>35</v>
      </c>
      <c r="F124" s="50" t="s">
        <v>24</v>
      </c>
      <c r="G124" s="50" t="s">
        <v>25</v>
      </c>
      <c r="H124" s="50"/>
      <c r="I124" s="22" t="s">
        <v>158</v>
      </c>
      <c r="J124" s="22" t="s">
        <v>159</v>
      </c>
      <c r="K124" s="11" t="s">
        <v>77</v>
      </c>
      <c r="L124" s="12" t="s">
        <v>17</v>
      </c>
      <c r="M124" s="13" t="s">
        <v>160</v>
      </c>
      <c r="N124" s="21"/>
      <c r="O124" s="136" t="s">
        <v>397</v>
      </c>
      <c r="P124" s="136"/>
      <c r="Q124" s="21"/>
      <c r="R124" s="21"/>
    </row>
    <row r="125" spans="1:18">
      <c r="A125" s="179" t="s">
        <v>553</v>
      </c>
      <c r="B125" s="20" t="s">
        <v>161</v>
      </c>
      <c r="C125" s="90">
        <f t="shared" si="20"/>
        <v>88</v>
      </c>
      <c r="D125" s="90">
        <f t="shared" si="19"/>
        <v>98</v>
      </c>
      <c r="E125" s="21">
        <v>11</v>
      </c>
      <c r="F125" s="11" t="s">
        <v>31</v>
      </c>
      <c r="G125" s="11">
        <v>5</v>
      </c>
      <c r="H125" s="11"/>
      <c r="I125" s="22" t="s">
        <v>162</v>
      </c>
      <c r="J125" s="22" t="s">
        <v>163</v>
      </c>
      <c r="K125" s="11" t="s">
        <v>77</v>
      </c>
      <c r="L125" s="11" t="s">
        <v>17</v>
      </c>
      <c r="M125" s="13" t="s">
        <v>164</v>
      </c>
      <c r="N125" s="21"/>
      <c r="O125" s="136" t="s">
        <v>407</v>
      </c>
      <c r="P125" s="136"/>
      <c r="Q125" s="21"/>
      <c r="R125" s="21"/>
    </row>
    <row r="126" spans="1:18" s="57" customFormat="1">
      <c r="A126" s="179" t="s">
        <v>554</v>
      </c>
      <c r="B126" s="20" t="s">
        <v>165</v>
      </c>
      <c r="C126" s="90">
        <f t="shared" si="20"/>
        <v>99</v>
      </c>
      <c r="D126" s="90">
        <f t="shared" si="19"/>
        <v>99</v>
      </c>
      <c r="E126" s="21">
        <v>1</v>
      </c>
      <c r="F126" s="11" t="s">
        <v>31</v>
      </c>
      <c r="G126" s="11">
        <v>0</v>
      </c>
      <c r="H126" s="11"/>
      <c r="I126" s="22" t="s">
        <v>96</v>
      </c>
      <c r="J126" s="22" t="s">
        <v>97</v>
      </c>
      <c r="K126" s="11" t="s">
        <v>77</v>
      </c>
      <c r="L126" s="11" t="s">
        <v>17</v>
      </c>
      <c r="M126" s="13" t="s">
        <v>98</v>
      </c>
      <c r="N126" s="21" t="s">
        <v>99</v>
      </c>
      <c r="O126" s="140" t="s">
        <v>399</v>
      </c>
      <c r="P126" s="140"/>
      <c r="Q126" s="21"/>
      <c r="R126" s="21"/>
    </row>
    <row r="127" spans="1:18" s="165" customFormat="1">
      <c r="A127" s="179" t="s">
        <v>555</v>
      </c>
      <c r="B127" s="20" t="s">
        <v>166</v>
      </c>
      <c r="C127" s="90">
        <f t="shared" si="20"/>
        <v>100</v>
      </c>
      <c r="D127" s="90">
        <f t="shared" si="19"/>
        <v>100</v>
      </c>
      <c r="E127" s="21">
        <v>1</v>
      </c>
      <c r="F127" s="11" t="s">
        <v>31</v>
      </c>
      <c r="G127" s="11">
        <v>0</v>
      </c>
      <c r="H127" s="11"/>
      <c r="I127" s="22" t="s">
        <v>167</v>
      </c>
      <c r="J127" s="22" t="s">
        <v>168</v>
      </c>
      <c r="K127" s="11" t="s">
        <v>17</v>
      </c>
      <c r="L127" s="12" t="s">
        <v>17</v>
      </c>
      <c r="M127" s="13" t="s">
        <v>169</v>
      </c>
      <c r="N127" s="21" t="s">
        <v>170</v>
      </c>
      <c r="O127" s="136" t="s">
        <v>405</v>
      </c>
      <c r="P127" s="136"/>
      <c r="Q127" s="21"/>
      <c r="R127" s="21"/>
    </row>
    <row r="128" spans="1:18" s="165" customFormat="1" ht="22.5">
      <c r="A128" s="179" t="s">
        <v>556</v>
      </c>
      <c r="B128" s="20" t="s">
        <v>171</v>
      </c>
      <c r="C128" s="90">
        <f t="shared" si="20"/>
        <v>101</v>
      </c>
      <c r="D128" s="90">
        <f t="shared" si="19"/>
        <v>108</v>
      </c>
      <c r="E128" s="21">
        <v>8</v>
      </c>
      <c r="F128" s="11" t="s">
        <v>31</v>
      </c>
      <c r="G128" s="11">
        <v>0</v>
      </c>
      <c r="H128" s="11"/>
      <c r="I128" s="22" t="s">
        <v>421</v>
      </c>
      <c r="J128" s="22" t="s">
        <v>427</v>
      </c>
      <c r="K128" s="11" t="s">
        <v>77</v>
      </c>
      <c r="L128" s="11" t="s">
        <v>17</v>
      </c>
      <c r="M128" s="13" t="s">
        <v>94</v>
      </c>
      <c r="N128" s="21"/>
      <c r="O128" s="136" t="s">
        <v>398</v>
      </c>
      <c r="P128" s="136"/>
      <c r="Q128" s="21"/>
      <c r="R128" s="21"/>
    </row>
    <row r="129" spans="1:18" s="57" customFormat="1">
      <c r="A129" s="179" t="s">
        <v>557</v>
      </c>
      <c r="B129" s="20" t="s">
        <v>172</v>
      </c>
      <c r="C129" s="90">
        <f t="shared" si="20"/>
        <v>109</v>
      </c>
      <c r="D129" s="90">
        <f t="shared" si="19"/>
        <v>112</v>
      </c>
      <c r="E129" s="21">
        <v>4</v>
      </c>
      <c r="F129" s="11" t="s">
        <v>31</v>
      </c>
      <c r="G129" s="11">
        <v>0</v>
      </c>
      <c r="H129" s="11"/>
      <c r="I129" s="22" t="s">
        <v>173</v>
      </c>
      <c r="J129" s="22" t="s">
        <v>174</v>
      </c>
      <c r="K129" s="11"/>
      <c r="L129" s="11"/>
      <c r="M129" s="13" t="s">
        <v>175</v>
      </c>
      <c r="N129" s="21"/>
      <c r="O129" s="136" t="s">
        <v>401</v>
      </c>
      <c r="P129" s="136"/>
      <c r="Q129" s="21"/>
      <c r="R129" s="21"/>
    </row>
    <row r="130" spans="1:18" s="158" customFormat="1">
      <c r="A130" s="179" t="s">
        <v>558</v>
      </c>
      <c r="B130" s="20" t="s">
        <v>176</v>
      </c>
      <c r="C130" s="90">
        <f t="shared" si="20"/>
        <v>113</v>
      </c>
      <c r="D130" s="90">
        <f t="shared" si="19"/>
        <v>122</v>
      </c>
      <c r="E130" s="21">
        <v>10</v>
      </c>
      <c r="F130" s="11" t="s">
        <v>31</v>
      </c>
      <c r="G130" s="11">
        <v>3</v>
      </c>
      <c r="H130" s="11"/>
      <c r="I130" s="22" t="s">
        <v>422</v>
      </c>
      <c r="J130" s="22" t="s">
        <v>177</v>
      </c>
      <c r="K130" s="11" t="s">
        <v>77</v>
      </c>
      <c r="L130" s="11" t="s">
        <v>17</v>
      </c>
      <c r="M130" s="13" t="s">
        <v>178</v>
      </c>
      <c r="N130" s="21"/>
      <c r="O130" s="136" t="s">
        <v>402</v>
      </c>
      <c r="P130" s="136"/>
      <c r="Q130" s="21"/>
      <c r="R130" s="21"/>
    </row>
    <row r="131" spans="1:18" s="158" customFormat="1">
      <c r="A131" s="179" t="s">
        <v>559</v>
      </c>
      <c r="B131" s="115" t="s">
        <v>179</v>
      </c>
      <c r="C131" s="90">
        <f t="shared" si="20"/>
        <v>123</v>
      </c>
      <c r="D131" s="90">
        <f t="shared" si="19"/>
        <v>126</v>
      </c>
      <c r="E131" s="116">
        <v>4</v>
      </c>
      <c r="F131" s="117" t="s">
        <v>31</v>
      </c>
      <c r="G131" s="117">
        <v>0</v>
      </c>
      <c r="H131" s="117"/>
      <c r="I131" s="118" t="s">
        <v>180</v>
      </c>
      <c r="J131" s="119" t="s">
        <v>181</v>
      </c>
      <c r="K131" s="117" t="s">
        <v>17</v>
      </c>
      <c r="L131" s="11" t="s">
        <v>17</v>
      </c>
      <c r="M131" s="13" t="s">
        <v>182</v>
      </c>
      <c r="N131" s="11"/>
      <c r="O131" s="136" t="s">
        <v>408</v>
      </c>
      <c r="P131" s="136"/>
      <c r="Q131" s="21"/>
      <c r="R131" s="96">
        <v>20120723</v>
      </c>
    </row>
    <row r="132" spans="1:18" s="57" customFormat="1">
      <c r="A132" s="179" t="s">
        <v>560</v>
      </c>
      <c r="B132" s="100" t="s">
        <v>336</v>
      </c>
      <c r="C132" s="90">
        <f t="shared" si="20"/>
        <v>127</v>
      </c>
      <c r="D132" s="90">
        <f t="shared" si="19"/>
        <v>196</v>
      </c>
      <c r="E132" s="90">
        <v>70</v>
      </c>
      <c r="F132" s="91" t="s">
        <v>24</v>
      </c>
      <c r="G132" s="91"/>
      <c r="H132" s="92"/>
      <c r="I132" s="93" t="s">
        <v>288</v>
      </c>
      <c r="J132" s="93" t="s">
        <v>289</v>
      </c>
      <c r="K132" s="91"/>
      <c r="L132" s="94"/>
      <c r="M132" s="91"/>
      <c r="N132" s="96"/>
      <c r="O132" s="139" t="s">
        <v>404</v>
      </c>
      <c r="P132" s="139"/>
      <c r="Q132" s="96"/>
      <c r="R132" s="160"/>
    </row>
    <row r="133" spans="1:18" s="32" customFormat="1">
      <c r="A133" s="179" t="s">
        <v>561</v>
      </c>
      <c r="B133" s="159" t="s">
        <v>439</v>
      </c>
      <c r="C133" s="90">
        <f t="shared" si="20"/>
        <v>197</v>
      </c>
      <c r="D133" s="90">
        <f t="shared" si="19"/>
        <v>207</v>
      </c>
      <c r="E133" s="160">
        <v>11</v>
      </c>
      <c r="F133" s="161" t="s">
        <v>31</v>
      </c>
      <c r="G133" s="161">
        <v>5</v>
      </c>
      <c r="H133" s="161"/>
      <c r="I133" s="162" t="s">
        <v>423</v>
      </c>
      <c r="J133" s="162" t="s">
        <v>424</v>
      </c>
      <c r="K133" s="161" t="s">
        <v>77</v>
      </c>
      <c r="L133" s="161" t="s">
        <v>17</v>
      </c>
      <c r="M133" s="163" t="s">
        <v>164</v>
      </c>
      <c r="N133" s="160"/>
      <c r="O133" s="164" t="s">
        <v>407</v>
      </c>
      <c r="P133" s="164"/>
      <c r="Q133" s="160"/>
      <c r="R133" s="160"/>
    </row>
    <row r="134" spans="1:18">
      <c r="A134" s="179" t="s">
        <v>562</v>
      </c>
      <c r="B134" s="159" t="s">
        <v>440</v>
      </c>
      <c r="C134" s="90">
        <f t="shared" si="20"/>
        <v>208</v>
      </c>
      <c r="D134" s="90">
        <f t="shared" si="19"/>
        <v>212</v>
      </c>
      <c r="E134" s="160">
        <v>5</v>
      </c>
      <c r="F134" s="161" t="s">
        <v>31</v>
      </c>
      <c r="G134" s="161">
        <v>2</v>
      </c>
      <c r="H134" s="161"/>
      <c r="I134" s="162" t="s">
        <v>425</v>
      </c>
      <c r="J134" s="162" t="s">
        <v>426</v>
      </c>
      <c r="K134" s="161" t="s">
        <v>77</v>
      </c>
      <c r="L134" s="161" t="s">
        <v>17</v>
      </c>
      <c r="M134" s="163" t="s">
        <v>164</v>
      </c>
      <c r="N134" s="160"/>
      <c r="O134" s="164" t="s">
        <v>407</v>
      </c>
      <c r="P134" s="164"/>
      <c r="Q134" s="160"/>
      <c r="R134" s="96">
        <v>20120723</v>
      </c>
    </row>
    <row r="135" spans="1:18">
      <c r="A135" s="179" t="s">
        <v>563</v>
      </c>
      <c r="B135" s="159" t="s">
        <v>441</v>
      </c>
      <c r="C135" s="90">
        <f t="shared" si="20"/>
        <v>213</v>
      </c>
      <c r="D135" s="90">
        <f t="shared" si="19"/>
        <v>232</v>
      </c>
      <c r="E135" s="90">
        <v>20</v>
      </c>
      <c r="F135" s="91" t="s">
        <v>24</v>
      </c>
      <c r="G135" s="91"/>
      <c r="H135" s="92"/>
      <c r="I135" s="93" t="s">
        <v>337</v>
      </c>
      <c r="J135" s="93" t="s">
        <v>338</v>
      </c>
      <c r="K135" s="91"/>
      <c r="L135" s="94"/>
      <c r="M135" s="91"/>
      <c r="N135" s="96"/>
      <c r="O135" s="139" t="s">
        <v>406</v>
      </c>
      <c r="P135" s="139"/>
      <c r="Q135" s="96"/>
      <c r="R135" s="96"/>
    </row>
    <row r="136" spans="1:18">
      <c r="A136" s="179" t="s">
        <v>564</v>
      </c>
      <c r="B136" s="159" t="s">
        <v>442</v>
      </c>
      <c r="C136" s="90">
        <f t="shared" si="20"/>
        <v>233</v>
      </c>
      <c r="D136" s="90">
        <f t="shared" si="19"/>
        <v>238</v>
      </c>
      <c r="E136" s="96">
        <v>6</v>
      </c>
      <c r="F136" s="91" t="s">
        <v>31</v>
      </c>
      <c r="G136" s="91">
        <v>0</v>
      </c>
      <c r="H136" s="91"/>
      <c r="I136" s="132" t="s">
        <v>476</v>
      </c>
      <c r="J136" s="132" t="s">
        <v>475</v>
      </c>
      <c r="K136" s="91" t="s">
        <v>77</v>
      </c>
      <c r="L136" s="91" t="s">
        <v>17</v>
      </c>
      <c r="M136" s="133" t="s">
        <v>143</v>
      </c>
      <c r="N136" s="96"/>
      <c r="O136" s="139" t="s">
        <v>395</v>
      </c>
      <c r="P136" s="139"/>
      <c r="Q136" s="96"/>
      <c r="R136" s="96"/>
    </row>
    <row r="137" spans="1:18">
      <c r="A137" s="179" t="s">
        <v>565</v>
      </c>
      <c r="B137" s="159" t="s">
        <v>443</v>
      </c>
      <c r="C137" s="90">
        <f t="shared" ref="C137" si="21">D136+1</f>
        <v>239</v>
      </c>
      <c r="D137" s="90">
        <f t="shared" ref="D137" si="22">C137+E137-1</f>
        <v>244</v>
      </c>
      <c r="E137" s="96">
        <v>6</v>
      </c>
      <c r="F137" s="91" t="s">
        <v>31</v>
      </c>
      <c r="G137" s="91">
        <v>0</v>
      </c>
      <c r="H137" s="91"/>
      <c r="I137" s="132" t="s">
        <v>477</v>
      </c>
      <c r="J137" s="132" t="s">
        <v>478</v>
      </c>
      <c r="K137" s="91" t="s">
        <v>77</v>
      </c>
      <c r="L137" s="91" t="s">
        <v>17</v>
      </c>
      <c r="M137" s="133" t="s">
        <v>143</v>
      </c>
      <c r="N137" s="96"/>
      <c r="O137" s="139" t="s">
        <v>479</v>
      </c>
      <c r="P137" s="139"/>
      <c r="Q137" s="96"/>
      <c r="R137" s="96">
        <v>20120723</v>
      </c>
    </row>
    <row r="138" spans="1:18">
      <c r="A138" s="179" t="s">
        <v>566</v>
      </c>
      <c r="B138" s="100" t="s">
        <v>339</v>
      </c>
      <c r="C138" s="90">
        <f>D136+1</f>
        <v>239</v>
      </c>
      <c r="D138" s="90">
        <f t="shared" si="19"/>
        <v>240</v>
      </c>
      <c r="E138" s="96">
        <v>2</v>
      </c>
      <c r="F138" s="91" t="s">
        <v>24</v>
      </c>
      <c r="G138" s="91"/>
      <c r="H138" s="91" t="s">
        <v>53</v>
      </c>
      <c r="I138" s="132" t="s">
        <v>184</v>
      </c>
      <c r="J138" s="132" t="s">
        <v>107</v>
      </c>
      <c r="K138" s="91" t="s">
        <v>17</v>
      </c>
      <c r="L138" s="91" t="s">
        <v>17</v>
      </c>
      <c r="M138" s="133" t="s">
        <v>56</v>
      </c>
      <c r="N138" s="96"/>
      <c r="O138" s="139"/>
      <c r="P138" s="139"/>
      <c r="Q138" s="96"/>
      <c r="R138" s="16"/>
    </row>
    <row r="139" spans="1:18">
      <c r="A139" s="182"/>
      <c r="B139" s="120"/>
      <c r="C139" s="121" t="s">
        <v>185</v>
      </c>
      <c r="D139" s="121"/>
      <c r="E139" s="121"/>
      <c r="F139" s="122"/>
      <c r="G139" s="122"/>
      <c r="H139" s="122"/>
      <c r="I139" s="123" t="s">
        <v>186</v>
      </c>
      <c r="J139" s="123" t="s">
        <v>187</v>
      </c>
      <c r="K139" s="122"/>
      <c r="L139" s="17"/>
      <c r="M139" s="17"/>
      <c r="N139" s="17"/>
      <c r="O139" s="137"/>
      <c r="P139" s="137"/>
      <c r="Q139" s="16"/>
      <c r="R139" s="21"/>
    </row>
    <row r="140" spans="1:18">
      <c r="A140" s="179" t="s">
        <v>567</v>
      </c>
      <c r="B140" s="51" t="s">
        <v>179</v>
      </c>
      <c r="C140" s="49">
        <v>1</v>
      </c>
      <c r="D140" s="49">
        <v>1</v>
      </c>
      <c r="E140" s="49">
        <v>1</v>
      </c>
      <c r="F140" s="50" t="s">
        <v>24</v>
      </c>
      <c r="G140" s="50"/>
      <c r="H140" s="50" t="s">
        <v>26</v>
      </c>
      <c r="I140" s="22" t="s">
        <v>27</v>
      </c>
      <c r="J140" s="22" t="s">
        <v>28</v>
      </c>
      <c r="K140" s="11" t="s">
        <v>17</v>
      </c>
      <c r="L140" s="12" t="s">
        <v>17</v>
      </c>
      <c r="M140" s="13" t="s">
        <v>29</v>
      </c>
      <c r="N140" s="21"/>
      <c r="O140" s="136" t="s">
        <v>409</v>
      </c>
      <c r="P140" s="136"/>
      <c r="Q140" s="21"/>
      <c r="R140" s="21"/>
    </row>
    <row r="141" spans="1:18">
      <c r="A141" s="179" t="s">
        <v>568</v>
      </c>
      <c r="B141" s="51" t="s">
        <v>183</v>
      </c>
      <c r="C141" s="21">
        <v>2</v>
      </c>
      <c r="D141" s="21">
        <v>2</v>
      </c>
      <c r="E141" s="21">
        <v>1</v>
      </c>
      <c r="F141" s="11" t="s">
        <v>31</v>
      </c>
      <c r="G141" s="11">
        <v>0</v>
      </c>
      <c r="H141" s="11">
        <v>9</v>
      </c>
      <c r="I141" s="24" t="s">
        <v>188</v>
      </c>
      <c r="J141" s="24" t="s">
        <v>189</v>
      </c>
      <c r="K141" s="11" t="s">
        <v>17</v>
      </c>
      <c r="L141" s="44" t="s">
        <v>17</v>
      </c>
      <c r="M141" s="13" t="s">
        <v>34</v>
      </c>
      <c r="N141" s="21"/>
      <c r="O141" s="136"/>
      <c r="P141" s="136"/>
      <c r="Q141" s="21"/>
      <c r="R141" s="21"/>
    </row>
    <row r="142" spans="1:18" s="62" customFormat="1">
      <c r="A142" s="179" t="s">
        <v>569</v>
      </c>
      <c r="B142" s="51" t="s">
        <v>190</v>
      </c>
      <c r="C142" s="21">
        <v>3</v>
      </c>
      <c r="D142" s="21">
        <v>6</v>
      </c>
      <c r="E142" s="21">
        <v>4</v>
      </c>
      <c r="F142" s="11" t="s">
        <v>31</v>
      </c>
      <c r="G142" s="11">
        <v>0</v>
      </c>
      <c r="H142" s="11"/>
      <c r="I142" s="22" t="s">
        <v>191</v>
      </c>
      <c r="J142" s="22" t="s">
        <v>192</v>
      </c>
      <c r="K142" s="11" t="s">
        <v>17</v>
      </c>
      <c r="L142" s="11" t="s">
        <v>17</v>
      </c>
      <c r="M142" s="13" t="s">
        <v>193</v>
      </c>
      <c r="N142" s="21"/>
      <c r="O142" s="136"/>
      <c r="P142" s="136"/>
      <c r="Q142" s="21"/>
      <c r="R142" s="21"/>
    </row>
    <row r="143" spans="1:18" s="62" customFormat="1">
      <c r="A143" s="179" t="s">
        <v>570</v>
      </c>
      <c r="B143" s="51" t="s">
        <v>194</v>
      </c>
      <c r="C143" s="21">
        <v>7</v>
      </c>
      <c r="D143" s="21">
        <v>20</v>
      </c>
      <c r="E143" s="21">
        <v>14</v>
      </c>
      <c r="F143" s="11" t="s">
        <v>31</v>
      </c>
      <c r="G143" s="11">
        <v>3</v>
      </c>
      <c r="H143" s="11"/>
      <c r="I143" s="22" t="s">
        <v>195</v>
      </c>
      <c r="J143" s="22" t="s">
        <v>196</v>
      </c>
      <c r="K143" s="11" t="s">
        <v>17</v>
      </c>
      <c r="L143" s="11" t="s">
        <v>17</v>
      </c>
      <c r="M143" s="13" t="s">
        <v>197</v>
      </c>
      <c r="N143" s="21"/>
      <c r="O143" s="136" t="s">
        <v>411</v>
      </c>
      <c r="P143" s="136"/>
      <c r="Q143" s="21"/>
      <c r="R143" s="21"/>
    </row>
    <row r="144" spans="1:18" s="62" customFormat="1">
      <c r="A144" s="179" t="s">
        <v>571</v>
      </c>
      <c r="B144" s="51" t="s">
        <v>198</v>
      </c>
      <c r="C144" s="21">
        <v>21</v>
      </c>
      <c r="D144" s="21">
        <v>30</v>
      </c>
      <c r="E144" s="21">
        <v>10</v>
      </c>
      <c r="F144" s="11" t="s">
        <v>31</v>
      </c>
      <c r="G144" s="11">
        <v>0</v>
      </c>
      <c r="H144" s="11"/>
      <c r="I144" s="22" t="s">
        <v>199</v>
      </c>
      <c r="J144" s="22" t="s">
        <v>200</v>
      </c>
      <c r="K144" s="11" t="s">
        <v>17</v>
      </c>
      <c r="L144" s="11" t="s">
        <v>17</v>
      </c>
      <c r="M144" s="13" t="s">
        <v>201</v>
      </c>
      <c r="N144" s="21"/>
      <c r="O144" s="136" t="s">
        <v>410</v>
      </c>
      <c r="P144" s="136"/>
      <c r="Q144" s="21"/>
      <c r="R144" s="21"/>
    </row>
    <row r="145" spans="1:18" s="62" customFormat="1">
      <c r="A145" s="179" t="s">
        <v>572</v>
      </c>
      <c r="B145" s="51" t="s">
        <v>202</v>
      </c>
      <c r="C145" s="21">
        <v>31</v>
      </c>
      <c r="D145" s="21">
        <v>80</v>
      </c>
      <c r="E145" s="21">
        <v>50</v>
      </c>
      <c r="F145" s="11" t="s">
        <v>24</v>
      </c>
      <c r="G145" s="11"/>
      <c r="H145" s="11" t="s">
        <v>203</v>
      </c>
      <c r="I145" s="22" t="s">
        <v>204</v>
      </c>
      <c r="J145" s="22" t="s">
        <v>205</v>
      </c>
      <c r="K145" s="11"/>
      <c r="L145" s="11"/>
      <c r="M145" s="13"/>
      <c r="N145" s="21"/>
      <c r="O145" s="136"/>
      <c r="P145" s="136"/>
      <c r="Q145" s="21"/>
      <c r="R145" s="21"/>
    </row>
    <row r="146" spans="1:18" s="62" customFormat="1" ht="12" thickBot="1">
      <c r="A146" s="179" t="s">
        <v>573</v>
      </c>
      <c r="B146" s="52" t="s">
        <v>206</v>
      </c>
      <c r="C146" s="53">
        <v>81</v>
      </c>
      <c r="D146" s="53">
        <v>82</v>
      </c>
      <c r="E146" s="53">
        <v>2</v>
      </c>
      <c r="F146" s="54" t="s">
        <v>24</v>
      </c>
      <c r="G146" s="54"/>
      <c r="H146" s="54" t="s">
        <v>53</v>
      </c>
      <c r="I146" s="55" t="s">
        <v>106</v>
      </c>
      <c r="J146" s="55" t="s">
        <v>107</v>
      </c>
      <c r="K146" s="54" t="s">
        <v>17</v>
      </c>
      <c r="L146" s="11" t="s">
        <v>17</v>
      </c>
      <c r="M146" s="13" t="s">
        <v>56</v>
      </c>
      <c r="N146" s="21"/>
      <c r="O146" s="136"/>
      <c r="P146" s="136"/>
      <c r="Q146" s="21"/>
      <c r="R146" s="23"/>
    </row>
    <row r="147" spans="1:18" s="62" customFormat="1">
      <c r="A147" s="179"/>
      <c r="B147" s="56"/>
      <c r="C147" s="57"/>
      <c r="D147" s="57"/>
      <c r="E147" s="57"/>
      <c r="F147" s="58"/>
      <c r="G147" s="58"/>
      <c r="H147" s="58"/>
      <c r="I147" s="59"/>
      <c r="J147" s="60"/>
      <c r="K147" s="14"/>
      <c r="L147" s="58"/>
      <c r="M147" s="61"/>
      <c r="N147" s="23"/>
      <c r="O147" s="140"/>
      <c r="P147" s="140"/>
      <c r="Q147" s="23"/>
    </row>
    <row r="148" spans="1:18">
      <c r="A148" s="186"/>
      <c r="B148" s="62"/>
      <c r="C148" s="62"/>
      <c r="D148" s="62"/>
      <c r="E148" s="62"/>
      <c r="F148" s="62"/>
      <c r="G148" s="4"/>
      <c r="H148" s="4"/>
      <c r="I148" s="4"/>
      <c r="J148" s="62"/>
      <c r="K148" s="62"/>
      <c r="L148" s="62"/>
      <c r="M148" s="62"/>
      <c r="N148" s="62"/>
      <c r="O148" s="62"/>
      <c r="P148" s="62"/>
      <c r="Q148" s="62"/>
      <c r="R148" s="62"/>
    </row>
    <row r="149" spans="1:18">
      <c r="A149" s="186"/>
      <c r="B149" s="62"/>
      <c r="C149" s="62"/>
      <c r="D149" s="62"/>
      <c r="E149" s="62"/>
      <c r="F149" s="62"/>
      <c r="G149" s="4"/>
      <c r="H149" s="4"/>
      <c r="I149" s="4"/>
      <c r="J149" s="62"/>
      <c r="K149" s="62"/>
      <c r="L149" s="62"/>
      <c r="M149" s="62"/>
      <c r="N149" s="62"/>
      <c r="O149" s="141"/>
      <c r="P149" s="141"/>
      <c r="Q149" s="62"/>
      <c r="R149" s="62"/>
    </row>
    <row r="150" spans="1:18">
      <c r="A150" s="186"/>
      <c r="B150" s="62"/>
      <c r="C150" s="62"/>
      <c r="D150" s="62"/>
      <c r="E150" s="62"/>
      <c r="F150" s="62"/>
      <c r="G150" s="4"/>
      <c r="H150" s="4"/>
      <c r="I150" s="4"/>
      <c r="J150" s="62"/>
      <c r="K150" s="62"/>
      <c r="L150" s="62"/>
      <c r="M150" s="62"/>
      <c r="N150" s="62"/>
      <c r="O150" s="141"/>
      <c r="P150" s="141"/>
      <c r="Q150" s="62"/>
    </row>
  </sheetData>
  <mergeCells count="7">
    <mergeCell ref="I93:J93"/>
    <mergeCell ref="I78:J78"/>
    <mergeCell ref="O105:O110"/>
    <mergeCell ref="I46:J46"/>
    <mergeCell ref="I47:J47"/>
    <mergeCell ref="I64:J64"/>
    <mergeCell ref="I77:J77"/>
  </mergeCells>
  <pageMargins left="0.35433070866141736" right="0.35433070866141736" top="0.47" bottom="0.34" header="0.24" footer="0.16"/>
  <pageSetup paperSize="9" scale="48" fitToHeight="20" orientation="landscape" r:id="rId1"/>
  <headerFooter alignWithMargins="0">
    <oddHeader>&amp;L&amp;"Arial,Bold"vzw - Bellidic - asbl&amp;C&amp;"Arial,Bold"&amp;E&amp;A&amp;R&amp;"Arial,Bold"Format_20040701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activeCell="A4" sqref="A4"/>
    </sheetView>
  </sheetViews>
  <sheetFormatPr defaultRowHeight="12.75"/>
  <cols>
    <col min="1" max="1" width="6.85546875" bestFit="1" customWidth="1"/>
    <col min="2" max="2" width="9" bestFit="1" customWidth="1"/>
    <col min="3" max="3" width="11.28515625" customWidth="1"/>
    <col min="4" max="5" width="40.7109375" customWidth="1"/>
    <col min="6" max="6" width="18.5703125" customWidth="1"/>
  </cols>
  <sheetData>
    <row r="1" spans="1:9" s="66" customFormat="1">
      <c r="A1" s="63" t="s">
        <v>207</v>
      </c>
      <c r="B1" s="63" t="s">
        <v>208</v>
      </c>
      <c r="C1" s="64" t="s">
        <v>209</v>
      </c>
      <c r="D1" s="63" t="s">
        <v>210</v>
      </c>
      <c r="E1" s="63" t="s">
        <v>211</v>
      </c>
      <c r="F1" s="63" t="s">
        <v>212</v>
      </c>
      <c r="G1" s="63" t="s">
        <v>213</v>
      </c>
      <c r="H1" s="65" t="s">
        <v>213</v>
      </c>
      <c r="I1" s="65" t="s">
        <v>207</v>
      </c>
    </row>
    <row r="2" spans="1:9" s="71" customFormat="1">
      <c r="A2" s="67" t="s">
        <v>214</v>
      </c>
      <c r="B2" s="68" t="s">
        <v>215</v>
      </c>
      <c r="C2" s="69">
        <v>39702</v>
      </c>
      <c r="D2" s="68" t="s">
        <v>216</v>
      </c>
      <c r="E2" s="68" t="s">
        <v>217</v>
      </c>
      <c r="F2" s="68"/>
      <c r="G2" s="68" t="s">
        <v>134</v>
      </c>
      <c r="H2" s="70"/>
      <c r="I2" s="70"/>
    </row>
    <row r="3" spans="1:9" ht="25.5">
      <c r="A3" s="67" t="s">
        <v>214</v>
      </c>
      <c r="B3" s="72" t="s">
        <v>218</v>
      </c>
      <c r="C3" s="73">
        <v>40876</v>
      </c>
      <c r="D3" s="72" t="s">
        <v>219</v>
      </c>
      <c r="E3" s="74" t="s">
        <v>220</v>
      </c>
      <c r="F3" s="72"/>
      <c r="G3" s="72"/>
      <c r="H3" s="70"/>
      <c r="I3" s="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89"/>
  <sheetViews>
    <sheetView topLeftCell="A55" workbookViewId="0">
      <selection activeCell="A13" sqref="A13:XFD13"/>
    </sheetView>
  </sheetViews>
  <sheetFormatPr defaultRowHeight="12.75"/>
  <sheetData>
    <row r="1" spans="1:1">
      <c r="A1" t="s">
        <v>23</v>
      </c>
    </row>
    <row r="2" spans="1:1">
      <c r="A2" t="s">
        <v>30</v>
      </c>
    </row>
    <row r="3" spans="1:1">
      <c r="A3" t="s">
        <v>35</v>
      </c>
    </row>
    <row r="4" spans="1:1">
      <c r="A4" t="s">
        <v>40</v>
      </c>
    </row>
    <row r="5" spans="1:1">
      <c r="A5" t="s">
        <v>44</v>
      </c>
    </row>
    <row r="6" spans="1:1">
      <c r="A6" t="s">
        <v>48</v>
      </c>
    </row>
    <row r="7" spans="1:1">
      <c r="A7" t="s">
        <v>52</v>
      </c>
    </row>
    <row r="8" spans="1:1">
      <c r="A8" t="s">
        <v>60</v>
      </c>
    </row>
    <row r="9" spans="1:1">
      <c r="A9" t="s">
        <v>61</v>
      </c>
    </row>
    <row r="10" spans="1:1">
      <c r="A10" t="s">
        <v>64</v>
      </c>
    </row>
    <row r="11" spans="1:1">
      <c r="A11" t="s">
        <v>68</v>
      </c>
    </row>
    <row r="12" spans="1:1">
      <c r="A12" t="s">
        <v>72</v>
      </c>
    </row>
    <row r="13" spans="1:1">
      <c r="A13" t="s">
        <v>74</v>
      </c>
    </row>
    <row r="14" spans="1:1">
      <c r="A14" t="s">
        <v>79</v>
      </c>
    </row>
    <row r="15" spans="1:1">
      <c r="A15" t="s">
        <v>83</v>
      </c>
    </row>
    <row r="16" spans="1:1">
      <c r="A16" t="s">
        <v>85</v>
      </c>
    </row>
    <row r="17" spans="1:1">
      <c r="A17" t="s">
        <v>89</v>
      </c>
    </row>
    <row r="18" spans="1:1">
      <c r="A18" t="s">
        <v>93</v>
      </c>
    </row>
    <row r="19" spans="1:1">
      <c r="A19" t="s">
        <v>95</v>
      </c>
    </row>
    <row r="20" spans="1:1">
      <c r="A20" t="s">
        <v>100</v>
      </c>
    </row>
    <row r="21" spans="1:1">
      <c r="A21" t="s">
        <v>105</v>
      </c>
    </row>
    <row r="22" spans="1:1">
      <c r="A22" t="s">
        <v>112</v>
      </c>
    </row>
    <row r="23" spans="1:1">
      <c r="A23" t="s">
        <v>113</v>
      </c>
    </row>
    <row r="24" spans="1:1">
      <c r="A24" t="s">
        <v>116</v>
      </c>
    </row>
    <row r="25" spans="1:1">
      <c r="A25" t="s">
        <v>118</v>
      </c>
    </row>
    <row r="26" spans="1:1">
      <c r="A26" t="s">
        <v>122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130</v>
      </c>
    </row>
    <row r="30" spans="1:1">
      <c r="A30" t="s">
        <v>135</v>
      </c>
    </row>
    <row r="31" spans="1:1">
      <c r="A31" t="s">
        <v>136</v>
      </c>
    </row>
    <row r="32" spans="1:1">
      <c r="A32" t="s">
        <v>138</v>
      </c>
    </row>
    <row r="33" spans="1:1">
      <c r="A33" t="s">
        <v>139</v>
      </c>
    </row>
    <row r="34" spans="1:1">
      <c r="A34" t="s">
        <v>142</v>
      </c>
    </row>
    <row r="35" spans="1:1">
      <c r="A35" t="s">
        <v>144</v>
      </c>
    </row>
    <row r="36" spans="1:1">
      <c r="A36" t="s">
        <v>148</v>
      </c>
    </row>
    <row r="37" spans="1:1">
      <c r="A37" t="s">
        <v>153</v>
      </c>
    </row>
    <row r="38" spans="1:1">
      <c r="A38" t="s">
        <v>157</v>
      </c>
    </row>
    <row r="39" spans="1:1">
      <c r="A39" t="s">
        <v>161</v>
      </c>
    </row>
    <row r="40" spans="1:1">
      <c r="A40" t="s">
        <v>165</v>
      </c>
    </row>
    <row r="41" spans="1:1">
      <c r="A41" t="s">
        <v>166</v>
      </c>
    </row>
    <row r="42" spans="1:1">
      <c r="A42" t="s">
        <v>171</v>
      </c>
    </row>
    <row r="43" spans="1:1">
      <c r="A43" t="s">
        <v>172</v>
      </c>
    </row>
    <row r="44" spans="1:1">
      <c r="A44" t="s">
        <v>176</v>
      </c>
    </row>
    <row r="45" spans="1:1">
      <c r="A45" t="s">
        <v>179</v>
      </c>
    </row>
    <row r="46" spans="1:1">
      <c r="A46" t="s">
        <v>179</v>
      </c>
    </row>
    <row r="47" spans="1:1">
      <c r="A47" t="s">
        <v>183</v>
      </c>
    </row>
    <row r="48" spans="1:1">
      <c r="A48" t="s">
        <v>190</v>
      </c>
    </row>
    <row r="49" spans="1:1">
      <c r="A49" t="s">
        <v>194</v>
      </c>
    </row>
    <row r="50" spans="1:1">
      <c r="A50" t="s">
        <v>198</v>
      </c>
    </row>
    <row r="51" spans="1:1">
      <c r="A51" t="s">
        <v>202</v>
      </c>
    </row>
    <row r="52" spans="1:1">
      <c r="A52" t="s">
        <v>206</v>
      </c>
    </row>
    <row r="53" spans="1:1">
      <c r="A53" t="s">
        <v>308</v>
      </c>
    </row>
    <row r="54" spans="1:1">
      <c r="A54" t="s">
        <v>309</v>
      </c>
    </row>
    <row r="55" spans="1:1">
      <c r="A55" t="s">
        <v>310</v>
      </c>
    </row>
    <row r="56" spans="1:1">
      <c r="A56" t="s">
        <v>311</v>
      </c>
    </row>
    <row r="57" spans="1:1">
      <c r="A57" t="s">
        <v>312</v>
      </c>
    </row>
    <row r="58" spans="1:1">
      <c r="A58" t="s">
        <v>313</v>
      </c>
    </row>
    <row r="59" spans="1:1">
      <c r="A59" t="s">
        <v>314</v>
      </c>
    </row>
    <row r="60" spans="1:1">
      <c r="A60" t="s">
        <v>315</v>
      </c>
    </row>
    <row r="61" spans="1:1">
      <c r="A61" t="s">
        <v>316</v>
      </c>
    </row>
    <row r="62" spans="1:1">
      <c r="A62" t="s">
        <v>317</v>
      </c>
    </row>
    <row r="63" spans="1:1">
      <c r="A63" t="s">
        <v>318</v>
      </c>
    </row>
    <row r="64" spans="1:1">
      <c r="A64" t="s">
        <v>319</v>
      </c>
    </row>
    <row r="65" spans="1:1">
      <c r="A65" t="s">
        <v>320</v>
      </c>
    </row>
    <row r="66" spans="1:1">
      <c r="A66" t="s">
        <v>321</v>
      </c>
    </row>
    <row r="67" spans="1:1">
      <c r="A67" t="s">
        <v>322</v>
      </c>
    </row>
    <row r="68" spans="1:1">
      <c r="A68" t="s">
        <v>323</v>
      </c>
    </row>
    <row r="69" spans="1:1">
      <c r="A69" t="s">
        <v>324</v>
      </c>
    </row>
    <row r="70" spans="1:1">
      <c r="A70" t="s">
        <v>325</v>
      </c>
    </row>
    <row r="71" spans="1:1">
      <c r="A71" t="s">
        <v>326</v>
      </c>
    </row>
    <row r="72" spans="1:1">
      <c r="A72" t="s">
        <v>327</v>
      </c>
    </row>
    <row r="73" spans="1:1">
      <c r="A73" t="s">
        <v>328</v>
      </c>
    </row>
    <row r="74" spans="1:1">
      <c r="A74" t="s">
        <v>329</v>
      </c>
    </row>
    <row r="75" spans="1:1">
      <c r="A75" t="s">
        <v>330</v>
      </c>
    </row>
    <row r="76" spans="1:1">
      <c r="A76" t="s">
        <v>331</v>
      </c>
    </row>
    <row r="77" spans="1:1">
      <c r="A77" t="s">
        <v>332</v>
      </c>
    </row>
    <row r="78" spans="1:1">
      <c r="A78" t="s">
        <v>333</v>
      </c>
    </row>
    <row r="79" spans="1:1">
      <c r="A79" t="s">
        <v>334</v>
      </c>
    </row>
    <row r="80" spans="1:1">
      <c r="A80" t="s">
        <v>335</v>
      </c>
    </row>
    <row r="81" spans="1:1">
      <c r="A81" t="s">
        <v>336</v>
      </c>
    </row>
    <row r="82" spans="1:1">
      <c r="A82" t="s">
        <v>339</v>
      </c>
    </row>
    <row r="83" spans="1:1">
      <c r="A83" t="s">
        <v>340</v>
      </c>
    </row>
    <row r="84" spans="1:1">
      <c r="A84" t="s">
        <v>341</v>
      </c>
    </row>
    <row r="85" spans="1:1">
      <c r="A85" t="s">
        <v>342</v>
      </c>
    </row>
    <row r="86" spans="1:1">
      <c r="A86" t="s">
        <v>343</v>
      </c>
    </row>
    <row r="87" spans="1:1">
      <c r="A87" t="s">
        <v>344</v>
      </c>
    </row>
    <row r="88" spans="1:1">
      <c r="A88" t="s">
        <v>345</v>
      </c>
    </row>
    <row r="89" spans="1:1">
      <c r="A89" t="s">
        <v>346</v>
      </c>
    </row>
  </sheetData>
  <sortState ref="A1:A107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ACR-Routing information</vt:lpstr>
      <vt:lpstr>ACR-Confirmation</vt:lpstr>
      <vt:lpstr>ACR-History of changes</vt:lpstr>
      <vt:lpstr>Sheet1</vt:lpstr>
      <vt:lpstr>'ACR-Confirmation'!Print_Titles</vt:lpstr>
    </vt:vector>
  </TitlesOfParts>
  <Company>Legrand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Delperdange</dc:creator>
  <cp:lastModifiedBy>LEGRAND</cp:lastModifiedBy>
  <cp:lastPrinted>2013-04-23T06:44:48Z</cp:lastPrinted>
  <dcterms:created xsi:type="dcterms:W3CDTF">2011-12-07T12:09:05Z</dcterms:created>
  <dcterms:modified xsi:type="dcterms:W3CDTF">2013-04-24T13:48:48Z</dcterms:modified>
</cp:coreProperties>
</file>