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9065" windowHeight="11850" activeTab="1"/>
  </bookViews>
  <sheets>
    <sheet name="ACR-Routing information" sheetId="3" r:id="rId1"/>
    <sheet name="ACR-Confirmation" sheetId="1" r:id="rId2"/>
    <sheet name="ACR-History of changes" sheetId="2" r:id="rId3"/>
  </sheets>
  <definedNames>
    <definedName name="_xlnm.Print_Area" localSheetId="1">'ACR-Confirmation'!$A$1:$M$113</definedName>
    <definedName name="_xlnm.Print_Titles" localSheetId="1">'ACR-Confirmation'!$1:$4</definedName>
  </definedNames>
  <calcPr calcId="125725"/>
</workbook>
</file>

<file path=xl/calcChain.xml><?xml version="1.0" encoding="utf-8"?>
<calcChain xmlns="http://schemas.openxmlformats.org/spreadsheetml/2006/main">
  <c r="C140" i="1"/>
  <c r="B140"/>
  <c r="C130"/>
  <c r="B131" s="1"/>
  <c r="C116"/>
  <c r="C117" s="1"/>
  <c r="B117" l="1"/>
  <c r="C131"/>
  <c r="B132" s="1"/>
  <c r="B118"/>
  <c r="C118"/>
  <c r="C39"/>
  <c r="B40" s="1"/>
  <c r="C81"/>
  <c r="B82" s="1"/>
  <c r="C82" s="1"/>
  <c r="B83" s="1"/>
  <c r="C83" s="1"/>
  <c r="B84" s="1"/>
  <c r="C84" s="1"/>
  <c r="B85" s="1"/>
  <c r="C85" s="1"/>
  <c r="B86" s="1"/>
  <c r="C86" s="1"/>
  <c r="B87" s="1"/>
  <c r="C87" s="1"/>
  <c r="B88" s="1"/>
  <c r="C88" s="1"/>
  <c r="B89" s="1"/>
  <c r="C89" s="1"/>
  <c r="B90" s="1"/>
  <c r="C90" s="1"/>
  <c r="B91" s="1"/>
  <c r="C91" s="1"/>
  <c r="B92" s="1"/>
  <c r="C92" s="1"/>
  <c r="B93" s="1"/>
  <c r="C93" s="1"/>
  <c r="B94" s="1"/>
  <c r="C94" s="1"/>
  <c r="C56"/>
  <c r="C57" s="1"/>
  <c r="C14"/>
  <c r="B15" s="1"/>
  <c r="C15" s="1"/>
  <c r="B16" s="1"/>
  <c r="C16" s="1"/>
  <c r="B17" s="1"/>
  <c r="C17" s="1"/>
  <c r="B18" s="1"/>
  <c r="C18" s="1"/>
  <c r="B19" s="1"/>
  <c r="C19" s="1"/>
  <c r="B20" s="1"/>
  <c r="C20" s="1"/>
  <c r="B95" l="1"/>
  <c r="C95" s="1"/>
  <c r="B96" s="1"/>
  <c r="C96" s="1"/>
  <c r="B98" s="1"/>
  <c r="B97"/>
  <c r="C97" s="1"/>
  <c r="C132"/>
  <c r="C133" s="1"/>
  <c r="C119"/>
  <c r="B119"/>
  <c r="B57"/>
  <c r="C58"/>
  <c r="B58"/>
  <c r="C40"/>
  <c r="B133" l="1"/>
  <c r="B134"/>
  <c r="C134"/>
  <c r="B120"/>
  <c r="C120"/>
  <c r="B59"/>
  <c r="C59"/>
  <c r="B41"/>
  <c r="C41"/>
  <c r="C135" l="1"/>
  <c r="B135"/>
  <c r="C121"/>
  <c r="B121"/>
  <c r="C60"/>
  <c r="B60"/>
  <c r="B42"/>
  <c r="C42"/>
  <c r="B136" l="1"/>
  <c r="C136"/>
  <c r="B122"/>
  <c r="C122"/>
  <c r="B61"/>
  <c r="C61"/>
  <c r="C43"/>
  <c r="B43"/>
  <c r="C137" l="1"/>
  <c r="B137"/>
  <c r="C123"/>
  <c r="B123"/>
  <c r="C62"/>
  <c r="B62"/>
  <c r="B44"/>
  <c r="C44"/>
  <c r="B138" l="1"/>
  <c r="C138"/>
  <c r="B124"/>
  <c r="C124"/>
  <c r="B63"/>
  <c r="C63"/>
  <c r="B45"/>
  <c r="C45"/>
  <c r="C139" l="1"/>
  <c r="B139"/>
  <c r="C125"/>
  <c r="B125"/>
  <c r="C64"/>
  <c r="B64"/>
  <c r="B46"/>
  <c r="C46"/>
  <c r="B126" l="1"/>
  <c r="C126"/>
  <c r="B65"/>
  <c r="C65"/>
  <c r="C47"/>
  <c r="B47"/>
  <c r="C127" l="1"/>
  <c r="B127"/>
  <c r="C66"/>
  <c r="B66"/>
  <c r="B48"/>
  <c r="C48"/>
  <c r="B67" l="1"/>
  <c r="C67"/>
  <c r="B49"/>
  <c r="C49"/>
  <c r="B50" l="1"/>
  <c r="C50"/>
  <c r="B51" l="1"/>
  <c r="C51"/>
  <c r="C128" l="1"/>
  <c r="B128"/>
  <c r="B52"/>
  <c r="C52"/>
  <c r="B53" l="1"/>
  <c r="C53"/>
  <c r="B54" l="1"/>
  <c r="C54"/>
</calcChain>
</file>

<file path=xl/sharedStrings.xml><?xml version="1.0" encoding="utf-8"?>
<sst xmlns="http://schemas.openxmlformats.org/spreadsheetml/2006/main" count="826" uniqueCount="443">
  <si>
    <t>Champ</t>
  </si>
  <si>
    <t>De</t>
  </si>
  <si>
    <t>Vers</t>
  </si>
  <si>
    <t>Lg</t>
  </si>
  <si>
    <t>A/N</t>
  </si>
  <si>
    <t>Dec</t>
  </si>
  <si>
    <t>Défaut</t>
  </si>
  <si>
    <t>Libellé Néérlandais</t>
  </si>
  <si>
    <t>Libellé Français</t>
  </si>
  <si>
    <t>M</t>
  </si>
  <si>
    <t>Q</t>
  </si>
  <si>
    <t>Veld</t>
  </si>
  <si>
    <t>Van</t>
  </si>
  <si>
    <t>Tot</t>
  </si>
  <si>
    <t>Default</t>
  </si>
  <si>
    <t>Omschrijving Nederlands</t>
  </si>
  <si>
    <t>Omschrijving Frans</t>
  </si>
  <si>
    <t>X</t>
  </si>
  <si>
    <t>Lexi</t>
  </si>
  <si>
    <t>Codes</t>
  </si>
  <si>
    <t>R0</t>
  </si>
  <si>
    <t>Begin</t>
  </si>
  <si>
    <t>Début</t>
  </si>
  <si>
    <t>R01</t>
  </si>
  <si>
    <t>A</t>
  </si>
  <si>
    <t xml:space="preserve"> </t>
  </si>
  <si>
    <t>R</t>
  </si>
  <si>
    <t>Code bericht "orderbevestiging"</t>
  </si>
  <si>
    <t>Code message "confirmation de commande"</t>
  </si>
  <si>
    <t>L001</t>
  </si>
  <si>
    <t>R02</t>
  </si>
  <si>
    <t>N</t>
  </si>
  <si>
    <t>Code segment "Begin"</t>
  </si>
  <si>
    <t>Code segment "Début"</t>
  </si>
  <si>
    <t>L002</t>
  </si>
  <si>
    <t>R03</t>
  </si>
  <si>
    <t>??????</t>
  </si>
  <si>
    <t>Versie formaat  (zie tabblad "History of changes")</t>
  </si>
  <si>
    <t>Version format (voir onglet "History of changes)</t>
  </si>
  <si>
    <t>L003</t>
  </si>
  <si>
    <t>R04</t>
  </si>
  <si>
    <t>GLN code van de leverancier</t>
  </si>
  <si>
    <t>Code GLN du fournisseur</t>
  </si>
  <si>
    <t>L004</t>
  </si>
  <si>
    <t>R05</t>
  </si>
  <si>
    <t>Naam van de klant</t>
  </si>
  <si>
    <t>Nom du client</t>
  </si>
  <si>
    <t>L005</t>
  </si>
  <si>
    <t>R06</t>
  </si>
  <si>
    <t>GLN code van de klant</t>
  </si>
  <si>
    <t>Code GLN du client</t>
  </si>
  <si>
    <t>L006</t>
  </si>
  <si>
    <t>R07</t>
  </si>
  <si>
    <t>CR/LF</t>
  </si>
  <si>
    <t>Ascii Code: carriage return/line feed</t>
  </si>
  <si>
    <t>Code ascii : carriage return/line feed</t>
  </si>
  <si>
    <t>L007</t>
  </si>
  <si>
    <t>R1</t>
  </si>
  <si>
    <t xml:space="preserve">Hoofding Orderbevestiging </t>
  </si>
  <si>
    <t>Entête Confirmation de Commande</t>
  </si>
  <si>
    <t>R08</t>
  </si>
  <si>
    <t>R09</t>
  </si>
  <si>
    <t>Code segment "orderbevestiging hoofding"</t>
  </si>
  <si>
    <t>Code segment "confirmation de commande entête"</t>
  </si>
  <si>
    <t>R10</t>
  </si>
  <si>
    <t>BTW nummer klant</t>
  </si>
  <si>
    <t>Numéro TVA du client</t>
  </si>
  <si>
    <t>L009</t>
  </si>
  <si>
    <t>R11</t>
  </si>
  <si>
    <t>Suffix leveringspunt en/of stockbestemming</t>
  </si>
  <si>
    <t>Suffixe point de livraison et/ou destination stock</t>
  </si>
  <si>
    <t>L010</t>
  </si>
  <si>
    <t>R12</t>
  </si>
  <si>
    <t>Referentie van de bestelling van de klant</t>
  </si>
  <si>
    <t>Référence commande du client</t>
  </si>
  <si>
    <t>L013</t>
  </si>
  <si>
    <t>R13</t>
  </si>
  <si>
    <t>Datum van bestelling JJJJMMDD</t>
  </si>
  <si>
    <t>Date de la commande AAAAMMJJ</t>
  </si>
  <si>
    <t>O</t>
  </si>
  <si>
    <t>L090</t>
  </si>
  <si>
    <t>R14</t>
  </si>
  <si>
    <t>Bedrag van de bestelling - Niet contractuele nettoprijs in opgegeven munt</t>
  </si>
  <si>
    <t>Montant de la commande - Prix net indicatif non contractuel dans la devise indiqué</t>
  </si>
  <si>
    <t>L111</t>
  </si>
  <si>
    <t>R15</t>
  </si>
  <si>
    <t>Referentie van de orderbevestiging bij de lleverancier</t>
  </si>
  <si>
    <t>Référence de l'accusé de réception chez fournisseur</t>
  </si>
  <si>
    <t>L112</t>
  </si>
  <si>
    <t>R16</t>
  </si>
  <si>
    <t>BTW nummer leverancier</t>
  </si>
  <si>
    <t>Numéro TVA du fournisseur</t>
  </si>
  <si>
    <t>L011</t>
  </si>
  <si>
    <t>R17</t>
  </si>
  <si>
    <t>Suffix leverancier</t>
  </si>
  <si>
    <t>Suffixe fournisseur</t>
  </si>
  <si>
    <t>L012</t>
  </si>
  <si>
    <t>R18</t>
  </si>
  <si>
    <t>Voorziene datum van levering JJJJMMDD of 0000WWJJ</t>
  </si>
  <si>
    <t>Date de livraison prévue AAAAMMJJ ou 0000SSAA</t>
  </si>
  <si>
    <t>L018</t>
  </si>
  <si>
    <t>R19</t>
  </si>
  <si>
    <t>Code datum van levering</t>
  </si>
  <si>
    <t>Code date de livraison</t>
  </si>
  <si>
    <t>L094</t>
  </si>
  <si>
    <t>T-013</t>
  </si>
  <si>
    <t>R20</t>
  </si>
  <si>
    <t>EUR</t>
  </si>
  <si>
    <t>Muntcode default EUR</t>
  </si>
  <si>
    <t>Code devise par défaut EUR</t>
  </si>
  <si>
    <t>L092</t>
  </si>
  <si>
    <t>R21</t>
  </si>
  <si>
    <t>Ascii code : carriage return / line feed</t>
  </si>
  <si>
    <t>Code ascii : carriage return / line feed</t>
  </si>
  <si>
    <t>R2</t>
  </si>
  <si>
    <t xml:space="preserve">Commentaar Leverancier Orderbevestiging </t>
  </si>
  <si>
    <t>Commentaires Fournisseur Confirmation de Commande</t>
  </si>
  <si>
    <t>REMOVED - Replaced by R3 with message code 8 (sie T-014)</t>
  </si>
  <si>
    <t>R22</t>
  </si>
  <si>
    <t>R23</t>
  </si>
  <si>
    <t>Code segment "orderbevestiging commentaar specifiek aan de leverancier"</t>
  </si>
  <si>
    <t>Code segment "confirmation de commande commentaire spécifique au fournisseur"</t>
  </si>
  <si>
    <t>R24</t>
  </si>
  <si>
    <t>Nul</t>
  </si>
  <si>
    <t>R25</t>
  </si>
  <si>
    <t>Vrije tekst</t>
  </si>
  <si>
    <t>Texte libre</t>
  </si>
  <si>
    <t>L022</t>
  </si>
  <si>
    <t>R26</t>
  </si>
  <si>
    <t>R3</t>
  </si>
  <si>
    <t xml:space="preserve">Commentaar Orderbevestiging </t>
  </si>
  <si>
    <t>Commentaires Confirmation de Commande</t>
  </si>
  <si>
    <t>R27</t>
  </si>
  <si>
    <t>R28</t>
  </si>
  <si>
    <t>Code segment "orderbevestiging toevoeging commentaar"</t>
  </si>
  <si>
    <t>Code segment "confirmation de commande commentaire ajouté"</t>
  </si>
  <si>
    <t>R29</t>
  </si>
  <si>
    <t>Functie van het commentaar</t>
  </si>
  <si>
    <t>Fonction du commentaire</t>
  </si>
  <si>
    <t>L095</t>
  </si>
  <si>
    <t>T-014</t>
  </si>
  <si>
    <t>R30</t>
  </si>
  <si>
    <t>R31</t>
  </si>
  <si>
    <t>R5</t>
  </si>
  <si>
    <t>Detail Orderbevestiging</t>
  </si>
  <si>
    <t>Détail Confirmation de Commande</t>
  </si>
  <si>
    <t>R32</t>
  </si>
  <si>
    <t>R33</t>
  </si>
  <si>
    <t>Code segment "orderbevestiging detaillijn"</t>
  </si>
  <si>
    <t>Code segment "confirmation de commande ligne de détail"</t>
  </si>
  <si>
    <t>R34</t>
  </si>
  <si>
    <t>L040</t>
  </si>
  <si>
    <t>R35</t>
  </si>
  <si>
    <t>Hoeveelheid opgenomen door leverancier</t>
  </si>
  <si>
    <t>Quantité enregistrée par le fournisseur</t>
  </si>
  <si>
    <t>L113</t>
  </si>
  <si>
    <t>R36</t>
  </si>
  <si>
    <t>Eenheidsmaat</t>
  </si>
  <si>
    <t>Unité de mesure</t>
  </si>
  <si>
    <t>L042</t>
  </si>
  <si>
    <t>T-001</t>
  </si>
  <si>
    <t>R37</t>
  </si>
  <si>
    <t>Referentie leverancier</t>
  </si>
  <si>
    <t>Référence fournisseur</t>
  </si>
  <si>
    <t>L043</t>
  </si>
  <si>
    <t>R38</t>
  </si>
  <si>
    <t>Referentie klant</t>
  </si>
  <si>
    <t>Référence client</t>
  </si>
  <si>
    <t>L045</t>
  </si>
  <si>
    <t>R39</t>
  </si>
  <si>
    <t>Niet contractuele netto eenheidsprijs in opgegeven munt</t>
  </si>
  <si>
    <t>Prix unitaire net non contractuel dans la devise indiqué</t>
  </si>
  <si>
    <t>L099</t>
  </si>
  <si>
    <t>R40</t>
  </si>
  <si>
    <t>R41</t>
  </si>
  <si>
    <t>Verwerkingscode</t>
  </si>
  <si>
    <t>Code traitement</t>
  </si>
  <si>
    <t>L114</t>
  </si>
  <si>
    <t>T-015</t>
  </si>
  <si>
    <t>R42</t>
  </si>
  <si>
    <t>Voorziene leveringsdatum 1ste levering JJJJMMDD of 0000WWJJ</t>
  </si>
  <si>
    <t>Date de livraison prévue 1ere livraison AAAAMMJJ ou 0000SSAA</t>
  </si>
  <si>
    <t>R43</t>
  </si>
  <si>
    <t>Verpakking (volgens catalogus leverancier)</t>
  </si>
  <si>
    <t>Conditionnement (Selon catalogue fournisseur)</t>
  </si>
  <si>
    <t>L101</t>
  </si>
  <si>
    <t>R44</t>
  </si>
  <si>
    <t>Hoeveelheid eerste levering</t>
  </si>
  <si>
    <t>Quantité première livraison</t>
  </si>
  <si>
    <t>L115</t>
  </si>
  <si>
    <t>R45</t>
  </si>
  <si>
    <t>Prijseenheid</t>
  </si>
  <si>
    <t>Unité de tarification</t>
  </si>
  <si>
    <t>L078</t>
  </si>
  <si>
    <t>R46</t>
  </si>
  <si>
    <t>Code Ascii : carriage return / line feed</t>
  </si>
  <si>
    <t>R9</t>
  </si>
  <si>
    <t>Einde</t>
  </si>
  <si>
    <t>Fin</t>
  </si>
  <si>
    <t>Code segment "Einde"</t>
  </si>
  <si>
    <t>Code segment "Fin"</t>
  </si>
  <si>
    <t>R47</t>
  </si>
  <si>
    <t>Aantal records, inclusief "R9" record</t>
  </si>
  <si>
    <t>Nombre d'enregistrements y compris "R9" record</t>
  </si>
  <si>
    <t>L046</t>
  </si>
  <si>
    <t>R48</t>
  </si>
  <si>
    <t>Som van hoeveelheden (absolute waarde)</t>
  </si>
  <si>
    <t>Somme des quantités (Valeur absolue)</t>
  </si>
  <si>
    <t>L102</t>
  </si>
  <si>
    <t>R49</t>
  </si>
  <si>
    <t>Totaal aantal referenties</t>
  </si>
  <si>
    <t>Nombre de références</t>
  </si>
  <si>
    <t>L103</t>
  </si>
  <si>
    <t>R50</t>
  </si>
  <si>
    <t>SPACES</t>
  </si>
  <si>
    <t>Vrij</t>
  </si>
  <si>
    <t>Libre</t>
  </si>
  <si>
    <t>R51</t>
  </si>
  <si>
    <t>Format</t>
  </si>
  <si>
    <t>Version</t>
  </si>
  <si>
    <t>Date</t>
  </si>
  <si>
    <t>NL</t>
  </si>
  <si>
    <t>FR</t>
  </si>
  <si>
    <t>Lexic</t>
  </si>
  <si>
    <t>Field</t>
  </si>
  <si>
    <t>ACR</t>
  </si>
  <si>
    <t>20080911</t>
  </si>
  <si>
    <t>Vervangen van R2 door R3 met code 8</t>
  </si>
  <si>
    <t>Remplacement du R2 par R3 avec code 8</t>
  </si>
  <si>
    <t>20111201</t>
  </si>
  <si>
    <t>Standaardisering van versiecode  per document</t>
  </si>
  <si>
    <t>Standardisation des codes versions par document</t>
  </si>
  <si>
    <t>Routing information</t>
  </si>
  <si>
    <t>Routing Information</t>
  </si>
  <si>
    <t>Code Bericht "Levering"</t>
  </si>
  <si>
    <t>Code Message "Livraison"</t>
  </si>
  <si>
    <t>Code segment "Routing"</t>
  </si>
  <si>
    <t>Routing type</t>
  </si>
  <si>
    <t>Type de routage</t>
  </si>
  <si>
    <t>Info1</t>
  </si>
  <si>
    <t>Info2</t>
  </si>
  <si>
    <t>Info3</t>
  </si>
  <si>
    <t>RR</t>
  </si>
  <si>
    <t>Adresgegevens Leverancier / Adresse Fournisseur</t>
  </si>
  <si>
    <t>Adresgegevens Leverancier (NAD+SU) Info adresse fournisseur</t>
  </si>
  <si>
    <t>Code message "Livraison"</t>
  </si>
  <si>
    <t>Code segment "begin"</t>
  </si>
  <si>
    <t>1</t>
  </si>
  <si>
    <t>Code segment "gegevens leverancier"</t>
  </si>
  <si>
    <t>Code segment "Info fournisseur"</t>
  </si>
  <si>
    <t>Naam</t>
  </si>
  <si>
    <t>Nom</t>
  </si>
  <si>
    <t>Straat en nummer (lijn1)</t>
  </si>
  <si>
    <t>Adresse et numéro (ligne 1)</t>
  </si>
  <si>
    <t>Straat en nummer (lijn2)</t>
  </si>
  <si>
    <t>Adresse et numéro (ligne 2)</t>
  </si>
  <si>
    <t>Postcode</t>
  </si>
  <si>
    <t>Code Postal</t>
  </si>
  <si>
    <t>Gemeente</t>
  </si>
  <si>
    <t>Localité</t>
  </si>
  <si>
    <t>Landcode</t>
  </si>
  <si>
    <t>Code Pays</t>
  </si>
  <si>
    <t>"BE"</t>
  </si>
  <si>
    <t xml:space="preserve">GLN code </t>
  </si>
  <si>
    <t>Code GLN adresse de facturation</t>
  </si>
  <si>
    <t>BTW nummer</t>
  </si>
  <si>
    <t>Code TVA</t>
  </si>
  <si>
    <t>BE999999999</t>
  </si>
  <si>
    <t>Leveranciernummer bij klant</t>
  </si>
  <si>
    <t>Code fournisseur chez client</t>
  </si>
  <si>
    <t>IBAN</t>
  </si>
  <si>
    <t xml:space="preserve">IBAN </t>
  </si>
  <si>
    <t xml:space="preserve">Handelsregister plaats </t>
  </si>
  <si>
    <t xml:space="preserve">Registre de commerce </t>
  </si>
  <si>
    <t>RPR</t>
  </si>
  <si>
    <t>Contactgegevens bij leverancier (NAD+CTA) Services de Contact chez fournisseur</t>
  </si>
  <si>
    <t>Code Bericht "Factuur"</t>
  </si>
  <si>
    <t>Code message "Facture"</t>
  </si>
  <si>
    <t>2</t>
  </si>
  <si>
    <t>Code segment "Contactgegevens Leverancier"</t>
  </si>
  <si>
    <t>Code segment "Service de contact fournisseur"</t>
  </si>
  <si>
    <t>Type Contact</t>
  </si>
  <si>
    <t>Type de contact</t>
  </si>
  <si>
    <t>Afdeling of naam</t>
  </si>
  <si>
    <t>Département ou nom</t>
  </si>
  <si>
    <t>Type communicatie 1</t>
  </si>
  <si>
    <t>Type de communication 1</t>
  </si>
  <si>
    <t>Communicatie Informatie 1</t>
  </si>
  <si>
    <t>Information de communication 1</t>
  </si>
  <si>
    <t>Type communicatie 2</t>
  </si>
  <si>
    <t>Type de communication 2</t>
  </si>
  <si>
    <t>Communicatie Informatie 2</t>
  </si>
  <si>
    <t>Information de communication 2</t>
  </si>
  <si>
    <t>Type communicatie 3</t>
  </si>
  <si>
    <t>Type de communication 3</t>
  </si>
  <si>
    <t>Communicatie Informatie 3</t>
  </si>
  <si>
    <t>Information de communication 3</t>
  </si>
  <si>
    <t>RA1</t>
  </si>
  <si>
    <t>RA2</t>
  </si>
  <si>
    <t>Omschrijving product</t>
  </si>
  <si>
    <t>Description article</t>
  </si>
  <si>
    <t xml:space="preserve">Routing Type </t>
  </si>
  <si>
    <t xml:space="preserve">Routing Description </t>
  </si>
  <si>
    <t xml:space="preserve">Info 1 </t>
  </si>
  <si>
    <t xml:space="preserve">Info 2 </t>
  </si>
  <si>
    <t>Info 3</t>
  </si>
  <si>
    <t>EASYVOX</t>
  </si>
  <si>
    <t>VAT</t>
  </si>
  <si>
    <t xml:space="preserve">EMAIL </t>
  </si>
  <si>
    <t xml:space="preserve">The document is delivered by email </t>
  </si>
  <si>
    <t>Email of the recipient</t>
  </si>
  <si>
    <t xml:space="preserve">PAPER </t>
  </si>
  <si>
    <t xml:space="preserve">The document must be printed </t>
  </si>
  <si>
    <t xml:space="preserve">CERTIPOST </t>
  </si>
  <si>
    <t xml:space="preserve">The document must be routed to Certipost </t>
  </si>
  <si>
    <t>0 for production, 1 for test</t>
  </si>
  <si>
    <t>BELLIDIC</t>
  </si>
  <si>
    <t xml:space="preserve">The document must be routed to Bellidic member </t>
  </si>
  <si>
    <t>Bellidic Member Identification</t>
  </si>
  <si>
    <t>R52</t>
  </si>
  <si>
    <t>R53</t>
  </si>
  <si>
    <t>R54</t>
  </si>
  <si>
    <t>R55</t>
  </si>
  <si>
    <t>R56</t>
  </si>
  <si>
    <t>R57</t>
  </si>
  <si>
    <t>R58</t>
  </si>
  <si>
    <t>R59</t>
  </si>
  <si>
    <t>R60</t>
  </si>
  <si>
    <t>R61</t>
  </si>
  <si>
    <t>R62</t>
  </si>
  <si>
    <t>R63</t>
  </si>
  <si>
    <t>R64</t>
  </si>
  <si>
    <t>R65</t>
  </si>
  <si>
    <t>R66</t>
  </si>
  <si>
    <t>R67</t>
  </si>
  <si>
    <t>R68</t>
  </si>
  <si>
    <t>R69</t>
  </si>
  <si>
    <t>R70</t>
  </si>
  <si>
    <t>R71</t>
  </si>
  <si>
    <t>R72</t>
  </si>
  <si>
    <t>R73</t>
  </si>
  <si>
    <t>R74</t>
  </si>
  <si>
    <t>R75</t>
  </si>
  <si>
    <t>R76</t>
  </si>
  <si>
    <t>R77</t>
  </si>
  <si>
    <t>R78</t>
  </si>
  <si>
    <t>R79</t>
  </si>
  <si>
    <t>R80</t>
  </si>
  <si>
    <t>R81</t>
  </si>
  <si>
    <t>Interne nummer leverancier (orderbevestigingsnr,...)</t>
  </si>
  <si>
    <t>No de traitement chez fournisseur (no confirlmation cde, …)</t>
  </si>
  <si>
    <t>R82</t>
  </si>
  <si>
    <t>R83</t>
  </si>
  <si>
    <t>R84</t>
  </si>
  <si>
    <t>R85</t>
  </si>
  <si>
    <t>R86</t>
  </si>
  <si>
    <t>R87</t>
  </si>
  <si>
    <t>R88</t>
  </si>
  <si>
    <t>R89</t>
  </si>
  <si>
    <t>UNB/S003/0010</t>
  </si>
  <si>
    <t>Date et heure fichier</t>
  </si>
  <si>
    <t xml:space="preserve">UNB/S004/0017  + 0019  </t>
  </si>
  <si>
    <t>UNB/S004/0020</t>
  </si>
  <si>
    <t>numéro de suivi fichier unique</t>
  </si>
  <si>
    <t>code test</t>
  </si>
  <si>
    <t>UNB/0035</t>
  </si>
  <si>
    <t>UNH/BGM/C106/1004</t>
  </si>
  <si>
    <t>date de l'arc YYYY/MM/DD</t>
  </si>
  <si>
    <t>UNH/DTM/2005 format 102</t>
  </si>
  <si>
    <t>UNH/Group1/RFF/ code ON</t>
  </si>
  <si>
    <t>UNH/Group1/DTM/ du RFF ON</t>
  </si>
  <si>
    <t>RA?</t>
  </si>
  <si>
    <t>Adresgegevens Klant / Adresse Client</t>
  </si>
  <si>
    <t>Adresgegevens Klant (NAD+SU) Info adresse client</t>
  </si>
  <si>
    <t>?</t>
  </si>
  <si>
    <t>Code segment "Info client</t>
  </si>
  <si>
    <t>Code GLN adresse du client</t>
  </si>
  <si>
    <t>NAD/BY</t>
  </si>
  <si>
    <t>NAD/BY/C080/3036</t>
  </si>
  <si>
    <t>NAD/BY/C059/3042</t>
  </si>
  <si>
    <t>NAD/BY/C059/3251</t>
  </si>
  <si>
    <t>NAD/BY/C059/3164</t>
  </si>
  <si>
    <t>NAD/BY/C059/3207</t>
  </si>
  <si>
    <t>NAD/BY/C082/3039</t>
  </si>
  <si>
    <t>Code segment "Info adresse de livraison</t>
  </si>
  <si>
    <t>NAD/DP</t>
  </si>
  <si>
    <t>NAD/DP/C080/3036</t>
  </si>
  <si>
    <t>NAD/DP/C059/3042</t>
  </si>
  <si>
    <t>NAD/DP/C059/3251</t>
  </si>
  <si>
    <t>NAD/DP/C059/3164</t>
  </si>
  <si>
    <t>NAD/DP/C059/3207</t>
  </si>
  <si>
    <t>NAD/DP/C082/3039</t>
  </si>
  <si>
    <t>NAD/BY  ???</t>
  </si>
  <si>
    <t>NAD/SU/C080/3036</t>
  </si>
  <si>
    <t>NAD/SU/C059/3042</t>
  </si>
  <si>
    <t>NAD/SU/C059/3251</t>
  </si>
  <si>
    <t>NAD/SU/C059/3164</t>
  </si>
  <si>
    <t>NAD/SU/C059/3207</t>
  </si>
  <si>
    <t>NAD/SU/C082/3039</t>
  </si>
  <si>
    <t>NAD/BY ==&gt; RFF/VA/no tva</t>
  </si>
  <si>
    <t>NAD/DB/C082/xxx::BEL</t>
  </si>
  <si>
    <t>routage fournisseur hors Bellidic</t>
  </si>
  <si>
    <t>NAD/SU ==&gt; RFF/VA/no tva</t>
  </si>
  <si>
    <t>forcer blancs ?????</t>
  </si>
  <si>
    <t>TDT+13 &amp; LOC+7 &amp; DTM+67:YYYMMDD:102</t>
  </si>
  <si>
    <t xml:space="preserve">voir eventuellement liste 2005 </t>
  </si>
  <si>
    <t>CUX+2:EUR:9</t>
  </si>
  <si>
    <t xml:space="preserve"> copier à partir des factures CTA 3139 NAD/SU </t>
  </si>
  <si>
    <t>SA = Sales AD= comptabilité, PD=ADV, GR = logistique, ED....3139</t>
  </si>
  <si>
    <t>EM = mail, TE = telephone, FX = fax, …   3155</t>
  </si>
  <si>
    <t>EM = mail, TE = telephone, FX = fax, …  3155</t>
  </si>
  <si>
    <t>FTX+AAI</t>
  </si>
  <si>
    <t>toujours 0  à ne pas mettre dans EDIFACT</t>
  </si>
  <si>
    <t>FTX+AAI+++texte libre</t>
  </si>
  <si>
    <t>Referentie van de bestelling van de klant lange</t>
  </si>
  <si>
    <t>Référence commande du client étendue</t>
  </si>
  <si>
    <t>Lijnnummer klant</t>
  </si>
  <si>
    <t xml:space="preserve">Numéro de ligne client </t>
  </si>
  <si>
    <t>Lijnnummer leverancier</t>
  </si>
  <si>
    <t>Numéro de ligne fournisseur</t>
  </si>
  <si>
    <t>LIN &amp; RFF+ON::ligne client</t>
  </si>
  <si>
    <t>LIN+ligne fournisseur</t>
  </si>
  <si>
    <t>LIN &amp; PIA+1+xxx:SA</t>
  </si>
  <si>
    <t>LIN &amp; PIA+1+xxx:BP</t>
  </si>
  <si>
    <t>LIN &amp; DTM+67:YYYMMDD:102 (voir codes date de livraison T013)</t>
  </si>
  <si>
    <t xml:space="preserve">LIN &amp; DTM+XX:YYYMMDD:102 (voir codes date de livraison T013) </t>
  </si>
  <si>
    <t>LIN &amp; QTY+21:xxxx:PCE (voir codes unité)</t>
  </si>
  <si>
    <t>LIN &amp; QTY+59:xxxx:PCE (voir codes unité)</t>
  </si>
  <si>
    <t>LIN &amp; QTY+12:xxx:PCE (voir codes unité)</t>
  </si>
  <si>
    <t>conversion codes bellidic vers EDIFACT table T001 PCE, etc…</t>
  </si>
  <si>
    <t>LIN &amp; IMD+F++:::xxxxxxxxxxxxxxxxxxxxxxx:xxxxxxxxxxxxxxxxxxxxxxxxxx</t>
  </si>
  <si>
    <t>LIN &amp; QVR+++IS / LIN &amp; QVR+++AJT</t>
  </si>
  <si>
    <t>LIN &amp; RFF+OSS::information interne fournisseur</t>
  </si>
  <si>
    <t>LIN &amp; PRI+AAA:price::prix par combien:PCE</t>
  </si>
  <si>
    <t>voir PRI</t>
  </si>
  <si>
    <t>UNS</t>
  </si>
  <si>
    <t>CNT+1:number of item lines</t>
  </si>
  <si>
    <t>CNT+2:quantity total</t>
  </si>
  <si>
    <t xml:space="preserve">UNB/S002/0004   </t>
  </si>
  <si>
    <r>
      <t>UNB+UNOA:3+ddddddddddddd:14+</t>
    </r>
    <r>
      <rPr>
        <sz val="8"/>
        <color rgb="FFFF0000"/>
        <rFont val="Arial"/>
        <family val="2"/>
      </rPr>
      <t>ddddddddddddd:14</t>
    </r>
    <r>
      <rPr>
        <sz val="8"/>
        <rFont val="Arial"/>
        <family val="2"/>
      </rPr>
      <t>+yymmdd:hhmm+aaaaaaaaaaaaaa++BELRSP01+++BELLIDIC</t>
    </r>
  </si>
  <si>
    <r>
      <t>UNB+UNOA:3+</t>
    </r>
    <r>
      <rPr>
        <sz val="8"/>
        <color rgb="FFFF0000"/>
        <rFont val="Arial"/>
        <family val="2"/>
      </rPr>
      <t>ddddddddddddd:14</t>
    </r>
    <r>
      <rPr>
        <sz val="8"/>
        <rFont val="Arial"/>
        <family val="2"/>
      </rPr>
      <t>+ddddddddddddd:14+yymmdd:hhmm+aaaaaaaaaaaaaa++BELRSP01+++BELLIDIC</t>
    </r>
  </si>
  <si>
    <t>NAD+BY++++</t>
  </si>
  <si>
    <t>NAD/SU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</si>
</sst>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name val="Arial"/>
    </font>
    <font>
      <b/>
      <sz val="10"/>
      <name val="Arial"/>
      <family val="2"/>
    </font>
    <font>
      <sz val="8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3">
    <xf numFmtId="0" fontId="0" fillId="0" borderId="0"/>
    <xf numFmtId="0" fontId="4" fillId="0" borderId="0"/>
    <xf numFmtId="0" fontId="1" fillId="0" borderId="0"/>
    <xf numFmtId="0" fontId="6" fillId="8" borderId="18">
      <alignment horizontal="center" vertical="center"/>
    </xf>
    <xf numFmtId="0" fontId="6" fillId="0" borderId="18">
      <alignment horizontal="left" vertical="top"/>
    </xf>
    <xf numFmtId="0" fontId="6" fillId="0" borderId="18">
      <alignment horizontal="left" vertical="center"/>
    </xf>
    <xf numFmtId="0" fontId="3" fillId="0" borderId="18">
      <alignment horizontal="right" vertical="center"/>
    </xf>
    <xf numFmtId="0" fontId="3" fillId="0" borderId="18">
      <alignment horizontal="center" vertical="center"/>
    </xf>
    <xf numFmtId="0" fontId="6" fillId="8" borderId="18">
      <alignment horizontal="left" vertical="center"/>
    </xf>
    <xf numFmtId="0" fontId="5" fillId="9" borderId="18">
      <alignment horizontal="right" vertical="center"/>
    </xf>
    <xf numFmtId="0" fontId="7" fillId="9" borderId="18">
      <alignment horizontal="center" vertical="center"/>
    </xf>
    <xf numFmtId="0" fontId="5" fillId="9" borderId="18">
      <alignment horizontal="right" vertical="center"/>
    </xf>
    <xf numFmtId="0" fontId="7" fillId="9" borderId="18">
      <alignment horizontal="left" vertical="center"/>
    </xf>
  </cellStyleXfs>
  <cellXfs count="165">
    <xf numFmtId="0" fontId="0" fillId="0" borderId="0" xfId="0"/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wrapText="1"/>
    </xf>
    <xf numFmtId="0" fontId="2" fillId="2" borderId="4" xfId="0" applyFont="1" applyFill="1" applyBorder="1" applyAlignment="1"/>
    <xf numFmtId="0" fontId="2" fillId="2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/>
    <xf numFmtId="0" fontId="3" fillId="0" borderId="0" xfId="0" applyFont="1" applyFill="1" applyAlignment="1">
      <alignment horizontal="center"/>
    </xf>
    <xf numFmtId="0" fontId="2" fillId="2" borderId="3" xfId="0" applyFont="1" applyFill="1" applyBorder="1" applyAlignment="1">
      <alignment horizontal="center" vertical="justify"/>
    </xf>
    <xf numFmtId="0" fontId="2" fillId="2" borderId="4" xfId="0" applyFont="1" applyFill="1" applyBorder="1" applyAlignment="1">
      <alignment vertical="justify"/>
    </xf>
    <xf numFmtId="0" fontId="2" fillId="2" borderId="4" xfId="0" applyFont="1" applyFill="1" applyBorder="1" applyAlignment="1">
      <alignment horizontal="center" vertical="justify"/>
    </xf>
    <xf numFmtId="0" fontId="2" fillId="2" borderId="4" xfId="0" applyFont="1" applyFill="1" applyBorder="1" applyAlignment="1">
      <alignment horizontal="left" vertical="justify" wrapText="1"/>
    </xf>
    <xf numFmtId="0" fontId="2" fillId="2" borderId="0" xfId="0" applyFont="1" applyFill="1" applyAlignment="1">
      <alignment horizontal="center" vertical="justify"/>
    </xf>
    <xf numFmtId="0" fontId="3" fillId="0" borderId="3" xfId="0" applyFont="1" applyFill="1" applyBorder="1"/>
    <xf numFmtId="0" fontId="3" fillId="0" borderId="4" xfId="0" applyFont="1" applyFill="1" applyBorder="1"/>
    <xf numFmtId="0" fontId="3" fillId="0" borderId="4" xfId="0" applyFont="1" applyFill="1" applyBorder="1" applyAlignment="1">
      <alignment wrapText="1"/>
    </xf>
    <xf numFmtId="0" fontId="3" fillId="0" borderId="0" xfId="0" applyFont="1" applyFill="1"/>
    <xf numFmtId="0" fontId="3" fillId="0" borderId="4" xfId="0" applyFont="1" applyFill="1" applyBorder="1" applyAlignment="1">
      <alignment vertical="justify" wrapText="1"/>
    </xf>
    <xf numFmtId="0" fontId="3" fillId="3" borderId="3" xfId="0" applyFont="1" applyFill="1" applyBorder="1"/>
    <xf numFmtId="0" fontId="3" fillId="3" borderId="4" xfId="0" applyFont="1" applyFill="1" applyBorder="1"/>
    <xf numFmtId="0" fontId="3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left" vertical="top" wrapText="1"/>
    </xf>
    <xf numFmtId="0" fontId="3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/>
    <xf numFmtId="0" fontId="3" fillId="3" borderId="0" xfId="0" applyFont="1" applyFill="1"/>
    <xf numFmtId="0" fontId="2" fillId="2" borderId="0" xfId="0" applyFont="1" applyFill="1" applyAlignment="1">
      <alignment vertical="justify"/>
    </xf>
    <xf numFmtId="0" fontId="2" fillId="4" borderId="3" xfId="0" applyFont="1" applyFill="1" applyBorder="1" applyAlignment="1">
      <alignment horizontal="center" vertical="justify"/>
    </xf>
    <xf numFmtId="0" fontId="2" fillId="4" borderId="4" xfId="0" applyFont="1" applyFill="1" applyBorder="1" applyAlignment="1">
      <alignment horizontal="center" vertical="justify"/>
    </xf>
    <xf numFmtId="0" fontId="2" fillId="4" borderId="4" xfId="0" applyFont="1" applyFill="1" applyBorder="1" applyAlignment="1">
      <alignment horizontal="left" vertical="justify" wrapText="1"/>
    </xf>
    <xf numFmtId="0" fontId="2" fillId="4" borderId="0" xfId="0" applyFont="1" applyFill="1" applyAlignment="1">
      <alignment vertical="justify"/>
    </xf>
    <xf numFmtId="0" fontId="3" fillId="4" borderId="3" xfId="0" applyFont="1" applyFill="1" applyBorder="1"/>
    <xf numFmtId="0" fontId="3" fillId="4" borderId="4" xfId="0" applyFont="1" applyFill="1" applyBorder="1"/>
    <xf numFmtId="0" fontId="3" fillId="4" borderId="4" xfId="0" applyFont="1" applyFill="1" applyBorder="1" applyAlignment="1">
      <alignment horizontal="center"/>
    </xf>
    <xf numFmtId="0" fontId="3" fillId="4" borderId="4" xfId="0" applyFont="1" applyFill="1" applyBorder="1" applyAlignment="1">
      <alignment wrapText="1"/>
    </xf>
    <xf numFmtId="0" fontId="3" fillId="4" borderId="4" xfId="0" applyFont="1" applyFill="1" applyBorder="1" applyAlignment="1"/>
    <xf numFmtId="0" fontId="3" fillId="4" borderId="0" xfId="0" applyFont="1" applyFill="1"/>
    <xf numFmtId="0" fontId="3" fillId="0" borderId="4" xfId="0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center" vertical="top" wrapText="1"/>
    </xf>
    <xf numFmtId="49" fontId="3" fillId="0" borderId="4" xfId="0" applyNumberFormat="1" applyFont="1" applyFill="1" applyBorder="1" applyAlignment="1">
      <alignment wrapText="1"/>
    </xf>
    <xf numFmtId="49" fontId="3" fillId="0" borderId="4" xfId="0" applyNumberFormat="1" applyFont="1" applyFill="1" applyBorder="1" applyAlignment="1">
      <alignment horizontal="center" wrapText="1"/>
    </xf>
    <xf numFmtId="0" fontId="2" fillId="2" borderId="3" xfId="0" applyFont="1" applyFill="1" applyBorder="1" applyAlignment="1">
      <alignment vertical="justify"/>
    </xf>
    <xf numFmtId="0" fontId="2" fillId="2" borderId="4" xfId="0" applyFont="1" applyFill="1" applyBorder="1" applyAlignment="1">
      <alignment vertical="justify" wrapText="1"/>
    </xf>
    <xf numFmtId="0" fontId="3" fillId="0" borderId="4" xfId="0" applyFont="1" applyFill="1" applyBorder="1" applyAlignment="1">
      <alignment vertical="top"/>
    </xf>
    <xf numFmtId="0" fontId="3" fillId="0" borderId="4" xfId="0" applyFont="1" applyFill="1" applyBorder="1" applyAlignment="1">
      <alignment horizontal="center" vertical="top"/>
    </xf>
    <xf numFmtId="0" fontId="3" fillId="0" borderId="3" xfId="0" applyFont="1" applyFill="1" applyBorder="1" applyAlignment="1">
      <alignment vertical="top"/>
    </xf>
    <xf numFmtId="0" fontId="3" fillId="0" borderId="7" xfId="0" applyFont="1" applyFill="1" applyBorder="1" applyAlignment="1">
      <alignment vertical="top"/>
    </xf>
    <xf numFmtId="0" fontId="3" fillId="0" borderId="8" xfId="0" applyFont="1" applyFill="1" applyBorder="1"/>
    <xf numFmtId="0" fontId="3" fillId="0" borderId="8" xfId="0" applyFont="1" applyFill="1" applyBorder="1" applyAlignment="1">
      <alignment horizontal="center"/>
    </xf>
    <xf numFmtId="0" fontId="3" fillId="0" borderId="8" xfId="0" applyFont="1" applyFill="1" applyBorder="1" applyAlignment="1">
      <alignment wrapText="1"/>
    </xf>
    <xf numFmtId="0" fontId="3" fillId="0" borderId="6" xfId="0" applyFont="1" applyFill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/>
    <xf numFmtId="0" fontId="2" fillId="0" borderId="0" xfId="0" applyFont="1" applyFill="1"/>
    <xf numFmtId="0" fontId="0" fillId="2" borderId="4" xfId="0" applyFill="1" applyBorder="1" applyAlignment="1">
      <alignment vertical="top" wrapText="1"/>
    </xf>
    <xf numFmtId="14" fontId="0" fillId="2" borderId="4" xfId="0" applyNumberFormat="1" applyFill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49" fontId="0" fillId="5" borderId="4" xfId="0" applyNumberFormat="1" applyFill="1" applyBorder="1" applyAlignment="1">
      <alignment vertical="top" wrapText="1"/>
    </xf>
    <xf numFmtId="49" fontId="0" fillId="4" borderId="4" xfId="0" applyNumberFormat="1" applyFill="1" applyBorder="1" applyAlignment="1">
      <alignment vertical="top" wrapText="1"/>
    </xf>
    <xf numFmtId="14" fontId="0" fillId="4" borderId="4" xfId="0" applyNumberFormat="1" applyFill="1" applyBorder="1" applyAlignment="1">
      <alignment vertical="top" wrapText="1"/>
    </xf>
    <xf numFmtId="49" fontId="0" fillId="0" borderId="4" xfId="0" applyNumberFormat="1" applyBorder="1" applyAlignment="1">
      <alignment vertical="top" wrapText="1"/>
    </xf>
    <xf numFmtId="49" fontId="0" fillId="0" borderId="0" xfId="0" applyNumberFormat="1" applyBorder="1" applyAlignment="1">
      <alignment vertical="top" wrapText="1"/>
    </xf>
    <xf numFmtId="49" fontId="0" fillId="3" borderId="4" xfId="0" applyNumberFormat="1" applyFill="1" applyBorder="1" applyAlignment="1">
      <alignment vertical="top" wrapText="1"/>
    </xf>
    <xf numFmtId="14" fontId="0" fillId="3" borderId="4" xfId="0" applyNumberFormat="1" applyFill="1" applyBorder="1" applyAlignment="1">
      <alignment vertical="top" wrapText="1"/>
    </xf>
    <xf numFmtId="49" fontId="4" fillId="3" borderId="4" xfId="0" applyNumberFormat="1" applyFont="1" applyFill="1" applyBorder="1" applyAlignment="1">
      <alignment vertical="top" wrapTex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right"/>
    </xf>
    <xf numFmtId="49" fontId="2" fillId="2" borderId="4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right" vertical="top" wrapText="1"/>
    </xf>
    <xf numFmtId="0" fontId="5" fillId="6" borderId="4" xfId="0" applyFont="1" applyFill="1" applyBorder="1" applyAlignment="1">
      <alignment horizontal="right" vertical="top" wrapText="1"/>
    </xf>
    <xf numFmtId="0" fontId="5" fillId="2" borderId="4" xfId="0" applyFont="1" applyFill="1" applyBorder="1" applyAlignment="1">
      <alignment horizontal="center" vertical="top" wrapText="1"/>
    </xf>
    <xf numFmtId="49" fontId="5" fillId="2" borderId="4" xfId="0" applyNumberFormat="1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left" vertical="top" wrapText="1"/>
    </xf>
    <xf numFmtId="0" fontId="5" fillId="0" borderId="10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vertical="top" wrapText="1"/>
    </xf>
    <xf numFmtId="0" fontId="3" fillId="7" borderId="3" xfId="0" applyFont="1" applyFill="1" applyBorder="1" applyAlignment="1">
      <alignment horizontal="left" vertical="top" wrapText="1"/>
    </xf>
    <xf numFmtId="0" fontId="3" fillId="7" borderId="4" xfId="0" applyFont="1" applyFill="1" applyBorder="1" applyAlignment="1">
      <alignment horizontal="right"/>
    </xf>
    <xf numFmtId="0" fontId="3" fillId="7" borderId="4" xfId="0" applyFont="1" applyFill="1" applyBorder="1" applyAlignment="1">
      <alignment horizontal="center"/>
    </xf>
    <xf numFmtId="49" fontId="3" fillId="7" borderId="4" xfId="0" applyNumberFormat="1" applyFont="1" applyFill="1" applyBorder="1" applyAlignment="1">
      <alignment horizontal="center"/>
    </xf>
    <xf numFmtId="0" fontId="3" fillId="7" borderId="4" xfId="0" applyFont="1" applyFill="1" applyBorder="1" applyAlignment="1">
      <alignment horizontal="left" wrapText="1"/>
    </xf>
    <xf numFmtId="0" fontId="3" fillId="7" borderId="4" xfId="0" applyFont="1" applyFill="1" applyBorder="1" applyAlignment="1">
      <alignment horizontal="center" wrapText="1"/>
    </xf>
    <xf numFmtId="0" fontId="3" fillId="7" borderId="10" xfId="0" applyFont="1" applyFill="1" applyBorder="1"/>
    <xf numFmtId="0" fontId="3" fillId="7" borderId="4" xfId="0" applyFont="1" applyFill="1" applyBorder="1"/>
    <xf numFmtId="0" fontId="3" fillId="7" borderId="4" xfId="0" applyFont="1" applyFill="1" applyBorder="1" applyAlignment="1">
      <alignment horizontal="right" vertical="top" wrapText="1"/>
    </xf>
    <xf numFmtId="0" fontId="3" fillId="7" borderId="4" xfId="0" applyFont="1" applyFill="1" applyBorder="1" applyAlignment="1">
      <alignment horizontal="center" vertical="top" wrapText="1"/>
    </xf>
    <xf numFmtId="49" fontId="3" fillId="7" borderId="4" xfId="0" applyNumberFormat="1" applyFont="1" applyFill="1" applyBorder="1" applyAlignment="1">
      <alignment horizontal="center" vertical="top" wrapText="1"/>
    </xf>
    <xf numFmtId="0" fontId="3" fillId="7" borderId="4" xfId="0" applyFont="1" applyFill="1" applyBorder="1" applyAlignment="1">
      <alignment horizontal="left" vertical="top" wrapText="1"/>
    </xf>
    <xf numFmtId="0" fontId="3" fillId="0" borderId="10" xfId="0" applyFont="1" applyFill="1" applyBorder="1"/>
    <xf numFmtId="0" fontId="1" fillId="0" borderId="0" xfId="2"/>
    <xf numFmtId="0" fontId="1" fillId="3" borderId="12" xfId="2" applyFill="1" applyBorder="1"/>
    <xf numFmtId="0" fontId="1" fillId="3" borderId="13" xfId="2" applyFill="1" applyBorder="1"/>
    <xf numFmtId="0" fontId="1" fillId="3" borderId="14" xfId="2" applyFill="1" applyBorder="1"/>
    <xf numFmtId="0" fontId="1" fillId="0" borderId="15" xfId="2" applyBorder="1"/>
    <xf numFmtId="0" fontId="1" fillId="0" borderId="16" xfId="2" applyBorder="1"/>
    <xf numFmtId="0" fontId="1" fillId="0" borderId="17" xfId="2" applyBorder="1"/>
    <xf numFmtId="0" fontId="1" fillId="0" borderId="3" xfId="2" applyBorder="1"/>
    <xf numFmtId="0" fontId="1" fillId="0" borderId="4" xfId="2" applyBorder="1"/>
    <xf numFmtId="0" fontId="1" fillId="0" borderId="5" xfId="2" applyBorder="1"/>
    <xf numFmtId="0" fontId="1" fillId="0" borderId="7" xfId="2" applyBorder="1"/>
    <xf numFmtId="0" fontId="1" fillId="0" borderId="8" xfId="2" applyBorder="1"/>
    <xf numFmtId="0" fontId="1" fillId="0" borderId="9" xfId="2" applyBorder="1"/>
    <xf numFmtId="0" fontId="3" fillId="0" borderId="19" xfId="0" applyFont="1" applyFill="1" applyBorder="1"/>
    <xf numFmtId="0" fontId="3" fillId="0" borderId="20" xfId="0" applyFont="1" applyFill="1" applyBorder="1"/>
    <xf numFmtId="0" fontId="3" fillId="0" borderId="20" xfId="0" applyFont="1" applyFill="1" applyBorder="1" applyAlignment="1">
      <alignment horizontal="center"/>
    </xf>
    <xf numFmtId="0" fontId="3" fillId="0" borderId="20" xfId="0" applyFont="1" applyFill="1" applyBorder="1" applyAlignment="1">
      <alignment wrapText="1"/>
    </xf>
    <xf numFmtId="0" fontId="3" fillId="0" borderId="20" xfId="0" applyFont="1" applyFill="1" applyBorder="1" applyAlignment="1">
      <alignment wrapText="1" shrinkToFit="1"/>
    </xf>
    <xf numFmtId="0" fontId="2" fillId="2" borderId="15" xfId="0" applyFont="1" applyFill="1" applyBorder="1" applyAlignment="1">
      <alignment vertical="justify"/>
    </xf>
    <xf numFmtId="0" fontId="2" fillId="2" borderId="16" xfId="0" applyFont="1" applyFill="1" applyBorder="1" applyAlignment="1">
      <alignment vertical="justify"/>
    </xf>
    <xf numFmtId="0" fontId="2" fillId="2" borderId="16" xfId="0" applyFont="1" applyFill="1" applyBorder="1" applyAlignment="1">
      <alignment horizontal="center" vertical="justify"/>
    </xf>
    <xf numFmtId="0" fontId="2" fillId="2" borderId="16" xfId="0" applyFont="1" applyFill="1" applyBorder="1" applyAlignment="1">
      <alignment vertical="justify" wrapText="1"/>
    </xf>
    <xf numFmtId="49" fontId="3" fillId="7" borderId="4" xfId="0" applyNumberFormat="1" applyFont="1" applyFill="1" applyBorder="1" applyAlignment="1">
      <alignment vertical="top" wrapText="1"/>
    </xf>
    <xf numFmtId="0" fontId="3" fillId="7" borderId="4" xfId="0" applyFont="1" applyFill="1" applyBorder="1" applyAlignment="1">
      <alignment vertical="top" wrapText="1"/>
    </xf>
    <xf numFmtId="0" fontId="2" fillId="4" borderId="4" xfId="0" applyFont="1" applyFill="1" applyBorder="1" applyAlignment="1">
      <alignment vertical="justify"/>
    </xf>
    <xf numFmtId="0" fontId="3" fillId="7" borderId="10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 vertical="justify"/>
    </xf>
    <xf numFmtId="0" fontId="2" fillId="2" borderId="20" xfId="0" applyFont="1" applyFill="1" applyBorder="1" applyAlignment="1">
      <alignment horizontal="center" vertical="justify"/>
    </xf>
    <xf numFmtId="0" fontId="2" fillId="2" borderId="20" xfId="0" applyFont="1" applyFill="1" applyBorder="1" applyAlignment="1">
      <alignment horizontal="left" vertical="justify" wrapText="1"/>
    </xf>
    <xf numFmtId="0" fontId="2" fillId="0" borderId="10" xfId="0" applyFont="1" applyFill="1" applyBorder="1" applyAlignment="1">
      <alignment horizontal="center"/>
    </xf>
    <xf numFmtId="0" fontId="3" fillId="7" borderId="4" xfId="0" applyFont="1" applyFill="1" applyBorder="1" applyAlignment="1">
      <alignment wrapText="1"/>
    </xf>
    <xf numFmtId="0" fontId="3" fillId="7" borderId="4" xfId="0" applyFont="1" applyFill="1" applyBorder="1" applyAlignment="1"/>
    <xf numFmtId="0" fontId="2" fillId="0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 vertical="justify"/>
    </xf>
    <xf numFmtId="0" fontId="3" fillId="3" borderId="4" xfId="0" applyFont="1" applyFill="1" applyBorder="1" applyAlignment="1">
      <alignment horizontal="left"/>
    </xf>
    <xf numFmtId="0" fontId="3" fillId="7" borderId="4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3" fillId="10" borderId="3" xfId="0" applyFont="1" applyFill="1" applyBorder="1" applyAlignment="1">
      <alignment horizontal="left" vertical="top" wrapText="1"/>
    </xf>
    <xf numFmtId="0" fontId="3" fillId="10" borderId="4" xfId="0" applyFont="1" applyFill="1" applyBorder="1" applyAlignment="1">
      <alignment horizontal="right" vertical="top" wrapText="1"/>
    </xf>
    <xf numFmtId="0" fontId="3" fillId="10" borderId="4" xfId="0" applyFont="1" applyFill="1" applyBorder="1" applyAlignment="1">
      <alignment horizontal="center" vertical="top" wrapText="1"/>
    </xf>
    <xf numFmtId="0" fontId="3" fillId="10" borderId="4" xfId="0" applyFont="1" applyFill="1" applyBorder="1" applyAlignment="1">
      <alignment horizontal="left" vertical="top" wrapText="1"/>
    </xf>
    <xf numFmtId="0" fontId="3" fillId="10" borderId="4" xfId="0" applyFont="1" applyFill="1" applyBorder="1" applyAlignment="1">
      <alignment vertical="top" wrapText="1"/>
    </xf>
    <xf numFmtId="49" fontId="3" fillId="10" borderId="4" xfId="0" applyNumberFormat="1" applyFont="1" applyFill="1" applyBorder="1" applyAlignment="1">
      <alignment vertical="top" wrapText="1"/>
    </xf>
    <xf numFmtId="0" fontId="3" fillId="10" borderId="4" xfId="0" applyFont="1" applyFill="1" applyBorder="1"/>
    <xf numFmtId="0" fontId="3" fillId="10" borderId="10" xfId="0" applyFont="1" applyFill="1" applyBorder="1" applyAlignment="1">
      <alignment vertical="top" wrapText="1"/>
    </xf>
    <xf numFmtId="49" fontId="3" fillId="10" borderId="4" xfId="0" applyNumberFormat="1" applyFont="1" applyFill="1" applyBorder="1" applyAlignment="1">
      <alignment horizontal="center" vertical="top" wrapText="1"/>
    </xf>
    <xf numFmtId="0" fontId="3" fillId="11" borderId="4" xfId="0" applyFont="1" applyFill="1" applyBorder="1"/>
    <xf numFmtId="0" fontId="3" fillId="11" borderId="4" xfId="0" applyFont="1" applyFill="1" applyBorder="1" applyAlignment="1">
      <alignment horizontal="center"/>
    </xf>
    <xf numFmtId="0" fontId="3" fillId="11" borderId="4" xfId="0" applyFont="1" applyFill="1" applyBorder="1" applyAlignment="1">
      <alignment wrapText="1"/>
    </xf>
    <xf numFmtId="0" fontId="3" fillId="11" borderId="4" xfId="0" applyFont="1" applyFill="1" applyBorder="1" applyAlignment="1">
      <alignment horizontal="center" wrapText="1"/>
    </xf>
    <xf numFmtId="0" fontId="3" fillId="11" borderId="4" xfId="0" applyFont="1" applyFill="1" applyBorder="1" applyAlignment="1"/>
    <xf numFmtId="0" fontId="3" fillId="11" borderId="4" xfId="0" applyFont="1" applyFill="1" applyBorder="1" applyAlignment="1">
      <alignment horizontal="left"/>
    </xf>
    <xf numFmtId="0" fontId="3" fillId="11" borderId="0" xfId="0" applyFont="1" applyFill="1"/>
    <xf numFmtId="0" fontId="2" fillId="4" borderId="4" xfId="0" applyFont="1" applyFill="1" applyBorder="1" applyAlignment="1">
      <alignment horizontal="left" vertical="justify" textRotation="180"/>
    </xf>
    <xf numFmtId="0" fontId="5" fillId="2" borderId="11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top" wrapText="1"/>
    </xf>
    <xf numFmtId="0" fontId="2" fillId="4" borderId="4" xfId="0" applyFont="1" applyFill="1" applyBorder="1" applyAlignment="1">
      <alignment horizontal="left" vertical="justify" textRotation="180"/>
    </xf>
  </cellXfs>
  <cellStyles count="13">
    <cellStyle name="IBM Cognos - Column Name" xfId="3"/>
    <cellStyle name="IBM Cognos - Group Name" xfId="4"/>
    <cellStyle name="IBM Cognos - List Name" xfId="5"/>
    <cellStyle name="IBM Cognos - Measure" xfId="6"/>
    <cellStyle name="IBM Cognos - Measure Name" xfId="7"/>
    <cellStyle name="IBM Cognos - Row Name" xfId="8"/>
    <cellStyle name="IBM Cognos - Summary Column" xfId="9"/>
    <cellStyle name="IBM Cognos - Summary Column Name" xfId="10"/>
    <cellStyle name="IBM Cognos - Summary Row" xfId="11"/>
    <cellStyle name="IBM Cognos - Summary Row Name" xfId="12"/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1"/>
  <sheetViews>
    <sheetView topLeftCell="C1" workbookViewId="0">
      <selection activeCell="C26" sqref="C26"/>
    </sheetView>
  </sheetViews>
  <sheetFormatPr defaultRowHeight="15"/>
  <cols>
    <col min="1" max="1" width="9.140625" style="105"/>
    <col min="2" max="2" width="13.140625" style="105" bestFit="1" customWidth="1"/>
    <col min="3" max="3" width="46.7109375" style="105" bestFit="1" customWidth="1"/>
    <col min="4" max="4" width="28.5703125" style="105" bestFit="1" customWidth="1"/>
    <col min="5" max="6" width="75.5703125" style="105" bestFit="1" customWidth="1"/>
    <col min="7" max="16384" width="9.140625" style="105"/>
  </cols>
  <sheetData>
    <row r="1" spans="1:6" ht="15.75" thickBot="1"/>
    <row r="2" spans="1:6" ht="15.75" thickBot="1">
      <c r="A2" s="106"/>
      <c r="B2" s="107" t="s">
        <v>301</v>
      </c>
      <c r="C2" s="107" t="s">
        <v>302</v>
      </c>
      <c r="D2" s="107" t="s">
        <v>303</v>
      </c>
      <c r="E2" s="107" t="s">
        <v>304</v>
      </c>
      <c r="F2" s="108" t="s">
        <v>305</v>
      </c>
    </row>
    <row r="3" spans="1:6">
      <c r="A3" s="109"/>
      <c r="B3" s="110" t="s">
        <v>306</v>
      </c>
      <c r="C3" s="110" t="s">
        <v>14</v>
      </c>
      <c r="D3" s="110" t="s">
        <v>307</v>
      </c>
      <c r="E3" s="110"/>
      <c r="F3" s="111"/>
    </row>
    <row r="4" spans="1:6">
      <c r="A4" s="112"/>
      <c r="B4" s="113" t="s">
        <v>308</v>
      </c>
      <c r="C4" s="113" t="s">
        <v>309</v>
      </c>
      <c r="D4" s="113" t="s">
        <v>307</v>
      </c>
      <c r="E4" s="113" t="s">
        <v>310</v>
      </c>
      <c r="F4" s="114"/>
    </row>
    <row r="5" spans="1:6">
      <c r="A5" s="112"/>
      <c r="B5" s="113" t="s">
        <v>311</v>
      </c>
      <c r="C5" s="113" t="s">
        <v>312</v>
      </c>
      <c r="D5" s="113" t="s">
        <v>307</v>
      </c>
      <c r="E5" s="113"/>
      <c r="F5" s="114"/>
    </row>
    <row r="6" spans="1:6">
      <c r="A6" s="112"/>
      <c r="B6" s="113" t="s">
        <v>313</v>
      </c>
      <c r="C6" s="113" t="s">
        <v>314</v>
      </c>
      <c r="D6" s="113" t="s">
        <v>307</v>
      </c>
      <c r="E6" s="113" t="s">
        <v>315</v>
      </c>
      <c r="F6" s="114"/>
    </row>
    <row r="7" spans="1:6">
      <c r="A7" s="112"/>
      <c r="B7" s="113" t="s">
        <v>316</v>
      </c>
      <c r="C7" s="113" t="s">
        <v>317</v>
      </c>
      <c r="D7" s="113" t="s">
        <v>307</v>
      </c>
      <c r="E7" s="113" t="s">
        <v>318</v>
      </c>
      <c r="F7" s="114"/>
    </row>
    <row r="8" spans="1:6">
      <c r="A8" s="112"/>
      <c r="B8" s="113"/>
      <c r="C8" s="113"/>
      <c r="D8" s="113"/>
      <c r="E8" s="113"/>
      <c r="F8" s="114"/>
    </row>
    <row r="9" spans="1:6">
      <c r="A9" s="112"/>
      <c r="B9" s="113"/>
      <c r="C9" s="113"/>
      <c r="D9" s="113"/>
      <c r="E9" s="113"/>
      <c r="F9" s="114"/>
    </row>
    <row r="10" spans="1:6">
      <c r="A10" s="112"/>
      <c r="B10" s="113"/>
      <c r="C10" s="113"/>
      <c r="D10" s="113"/>
      <c r="E10" s="113"/>
      <c r="F10" s="114"/>
    </row>
    <row r="11" spans="1:6" ht="15.75" thickBot="1">
      <c r="A11" s="115"/>
      <c r="B11" s="116"/>
      <c r="C11" s="116"/>
      <c r="D11" s="116"/>
      <c r="E11" s="116"/>
      <c r="F11" s="11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R140"/>
  <sheetViews>
    <sheetView tabSelected="1" topLeftCell="C91" zoomScaleNormal="100" zoomScaleSheetLayoutView="100" workbookViewId="0">
      <selection activeCell="I113" sqref="I113"/>
    </sheetView>
  </sheetViews>
  <sheetFormatPr defaultColWidth="4.7109375" defaultRowHeight="11.25"/>
  <cols>
    <col min="1" max="1" width="6.5703125" style="23" customWidth="1"/>
    <col min="2" max="2" width="4.5703125" style="23" bestFit="1" customWidth="1"/>
    <col min="3" max="3" width="4.85546875" style="23" bestFit="1" customWidth="1"/>
    <col min="4" max="4" width="3.5703125" style="23" bestFit="1" customWidth="1"/>
    <col min="5" max="5" width="4.5703125" style="23" bestFit="1" customWidth="1"/>
    <col min="6" max="6" width="4.5703125" style="14" bestFit="1" customWidth="1"/>
    <col min="7" max="7" width="10.5703125" style="14" bestFit="1" customWidth="1"/>
    <col min="8" max="8" width="49.140625" style="60" customWidth="1"/>
    <col min="9" max="9" width="43.42578125" style="60" customWidth="1"/>
    <col min="10" max="10" width="4.5703125" style="14" customWidth="1"/>
    <col min="11" max="11" width="6" style="14" customWidth="1"/>
    <col min="12" max="12" width="4.85546875" style="61" customWidth="1"/>
    <col min="13" max="13" width="6.42578125" style="23" customWidth="1"/>
    <col min="14" max="14" width="33" style="143" customWidth="1"/>
    <col min="15" max="15" width="88.5703125" style="143" customWidth="1"/>
    <col min="16" max="16" width="4.7109375" style="23"/>
    <col min="17" max="17" width="7.85546875" style="23" bestFit="1" customWidth="1"/>
    <col min="18" max="16384" width="4.7109375" style="23"/>
  </cols>
  <sheetData>
    <row r="1" spans="1:18" s="4" customFormat="1" ht="10.5">
      <c r="A1" s="1">
        <v>1</v>
      </c>
      <c r="B1" s="2">
        <v>2</v>
      </c>
      <c r="C1" s="2">
        <v>3</v>
      </c>
      <c r="D1" s="2">
        <v>4</v>
      </c>
      <c r="E1" s="2">
        <v>5</v>
      </c>
      <c r="F1" s="2">
        <v>6</v>
      </c>
      <c r="G1" s="2">
        <v>7</v>
      </c>
      <c r="H1" s="3">
        <v>8</v>
      </c>
      <c r="I1" s="3">
        <v>9</v>
      </c>
      <c r="J1" s="2">
        <v>10</v>
      </c>
      <c r="K1" s="82">
        <v>11</v>
      </c>
      <c r="L1" s="82">
        <v>12</v>
      </c>
      <c r="M1" s="82">
        <v>13</v>
      </c>
      <c r="N1" s="137"/>
      <c r="O1" s="137"/>
      <c r="P1" s="82"/>
      <c r="Q1" s="82"/>
    </row>
    <row r="2" spans="1:18" s="9" customFormat="1" ht="10.5">
      <c r="A2" s="5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7" t="s">
        <v>7</v>
      </c>
      <c r="I2" s="7" t="s">
        <v>8</v>
      </c>
      <c r="J2" s="6" t="s">
        <v>9</v>
      </c>
      <c r="K2" s="6" t="s">
        <v>10</v>
      </c>
      <c r="L2" s="8"/>
      <c r="M2" s="6"/>
      <c r="N2" s="138"/>
      <c r="O2" s="138"/>
      <c r="P2" s="6"/>
      <c r="Q2" s="6"/>
    </row>
    <row r="3" spans="1:18" s="9" customFormat="1" ht="10.5">
      <c r="A3" s="5" t="s">
        <v>11</v>
      </c>
      <c r="B3" s="6" t="s">
        <v>12</v>
      </c>
      <c r="C3" s="6" t="s">
        <v>13</v>
      </c>
      <c r="D3" s="6" t="s">
        <v>3</v>
      </c>
      <c r="E3" s="6" t="s">
        <v>4</v>
      </c>
      <c r="F3" s="6" t="s">
        <v>5</v>
      </c>
      <c r="G3" s="6" t="s">
        <v>14</v>
      </c>
      <c r="H3" s="7" t="s">
        <v>15</v>
      </c>
      <c r="I3" s="7" t="s">
        <v>16</v>
      </c>
      <c r="J3" s="6" t="s">
        <v>17</v>
      </c>
      <c r="K3" s="6" t="s">
        <v>17</v>
      </c>
      <c r="L3" s="6" t="s">
        <v>18</v>
      </c>
      <c r="M3" s="6" t="s">
        <v>19</v>
      </c>
      <c r="N3" s="138"/>
      <c r="O3" s="138"/>
      <c r="P3" s="6"/>
      <c r="Q3" s="6"/>
    </row>
    <row r="4" spans="1:18" s="14" customFormat="1">
      <c r="A4" s="10"/>
      <c r="B4" s="11"/>
      <c r="C4" s="11"/>
      <c r="D4" s="11"/>
      <c r="E4" s="11"/>
      <c r="F4" s="11"/>
      <c r="G4" s="11"/>
      <c r="H4" s="12"/>
      <c r="I4" s="12"/>
      <c r="J4" s="11"/>
      <c r="K4" s="11"/>
      <c r="L4" s="13"/>
      <c r="M4" s="11"/>
      <c r="N4" s="139"/>
      <c r="O4" s="139"/>
      <c r="P4" s="11"/>
      <c r="Q4" s="11"/>
    </row>
    <row r="5" spans="1:18" s="19" customFormat="1" ht="10.5">
      <c r="A5" s="15"/>
      <c r="B5" s="16" t="s">
        <v>20</v>
      </c>
      <c r="C5" s="17"/>
      <c r="D5" s="17"/>
      <c r="E5" s="17"/>
      <c r="F5" s="17"/>
      <c r="G5" s="17"/>
      <c r="H5" s="18" t="s">
        <v>21</v>
      </c>
      <c r="I5" s="18" t="s">
        <v>22</v>
      </c>
      <c r="J5" s="17"/>
      <c r="K5" s="17"/>
      <c r="L5" s="17"/>
      <c r="M5" s="17"/>
      <c r="N5" s="140"/>
      <c r="O5" s="140"/>
      <c r="P5" s="17"/>
      <c r="Q5" s="17"/>
    </row>
    <row r="6" spans="1:18">
      <c r="A6" s="20" t="s">
        <v>23</v>
      </c>
      <c r="B6" s="21">
        <v>1</v>
      </c>
      <c r="C6" s="21">
        <v>1</v>
      </c>
      <c r="D6" s="21">
        <v>1</v>
      </c>
      <c r="E6" s="11" t="s">
        <v>24</v>
      </c>
      <c r="F6" s="11" t="s">
        <v>25</v>
      </c>
      <c r="G6" s="11" t="s">
        <v>26</v>
      </c>
      <c r="H6" s="22" t="s">
        <v>27</v>
      </c>
      <c r="I6" s="22" t="s">
        <v>28</v>
      </c>
      <c r="J6" s="11" t="s">
        <v>17</v>
      </c>
      <c r="K6" s="12" t="s">
        <v>17</v>
      </c>
      <c r="L6" s="13" t="s">
        <v>29</v>
      </c>
      <c r="M6" s="21"/>
      <c r="N6" s="139"/>
      <c r="O6" s="139"/>
      <c r="P6" s="21"/>
      <c r="Q6" s="21"/>
    </row>
    <row r="7" spans="1:18">
      <c r="A7" s="20" t="s">
        <v>30</v>
      </c>
      <c r="B7" s="21">
        <v>2</v>
      </c>
      <c r="C7" s="21">
        <v>2</v>
      </c>
      <c r="D7" s="21">
        <v>1</v>
      </c>
      <c r="E7" s="11" t="s">
        <v>31</v>
      </c>
      <c r="F7" s="11">
        <v>0</v>
      </c>
      <c r="G7" s="11">
        <v>0</v>
      </c>
      <c r="H7" s="24" t="s">
        <v>32</v>
      </c>
      <c r="I7" s="24" t="s">
        <v>33</v>
      </c>
      <c r="J7" s="11" t="s">
        <v>17</v>
      </c>
      <c r="K7" s="12" t="s">
        <v>17</v>
      </c>
      <c r="L7" s="13" t="s">
        <v>34</v>
      </c>
      <c r="M7" s="21"/>
      <c r="N7" s="139"/>
      <c r="O7" s="139"/>
      <c r="P7" s="21"/>
      <c r="Q7" s="21"/>
    </row>
    <row r="8" spans="1:18" s="31" customFormat="1">
      <c r="A8" s="25" t="s">
        <v>35</v>
      </c>
      <c r="B8" s="26">
        <v>3</v>
      </c>
      <c r="C8" s="26">
        <v>10</v>
      </c>
      <c r="D8" s="26">
        <v>8</v>
      </c>
      <c r="E8" s="27" t="s">
        <v>31</v>
      </c>
      <c r="F8" s="27">
        <v>0</v>
      </c>
      <c r="G8" s="27" t="s">
        <v>36</v>
      </c>
      <c r="H8" s="28" t="s">
        <v>37</v>
      </c>
      <c r="I8" s="28" t="s">
        <v>38</v>
      </c>
      <c r="J8" s="27" t="s">
        <v>17</v>
      </c>
      <c r="K8" s="29" t="s">
        <v>17</v>
      </c>
      <c r="L8" s="30" t="s">
        <v>39</v>
      </c>
      <c r="M8" s="26"/>
      <c r="N8" s="141"/>
      <c r="O8" s="141"/>
      <c r="P8" s="26"/>
      <c r="Q8" s="26"/>
    </row>
    <row r="9" spans="1:18">
      <c r="A9" s="20" t="s">
        <v>40</v>
      </c>
      <c r="B9" s="21">
        <v>11</v>
      </c>
      <c r="C9" s="21">
        <v>23</v>
      </c>
      <c r="D9" s="21">
        <v>13</v>
      </c>
      <c r="E9" s="11" t="s">
        <v>31</v>
      </c>
      <c r="F9" s="11">
        <v>0</v>
      </c>
      <c r="G9" s="11"/>
      <c r="H9" s="22" t="s">
        <v>41</v>
      </c>
      <c r="I9" s="22" t="s">
        <v>42</v>
      </c>
      <c r="J9" s="11" t="s">
        <v>17</v>
      </c>
      <c r="K9" s="12" t="s">
        <v>17</v>
      </c>
      <c r="L9" s="13" t="s">
        <v>43</v>
      </c>
      <c r="M9" s="21"/>
      <c r="N9" s="139" t="s">
        <v>438</v>
      </c>
      <c r="O9" s="139" t="s">
        <v>440</v>
      </c>
      <c r="P9" s="21"/>
      <c r="Q9" s="21"/>
    </row>
    <row r="10" spans="1:18">
      <c r="A10" s="20" t="s">
        <v>44</v>
      </c>
      <c r="B10" s="21">
        <v>39</v>
      </c>
      <c r="C10" s="21">
        <v>68</v>
      </c>
      <c r="D10" s="21">
        <v>30</v>
      </c>
      <c r="E10" s="11" t="s">
        <v>24</v>
      </c>
      <c r="F10" s="11"/>
      <c r="G10" s="11"/>
      <c r="H10" s="22" t="s">
        <v>45</v>
      </c>
      <c r="I10" s="22" t="s">
        <v>46</v>
      </c>
      <c r="J10" s="11"/>
      <c r="K10" s="12"/>
      <c r="L10" s="13" t="s">
        <v>47</v>
      </c>
      <c r="M10" s="21"/>
      <c r="N10" s="139" t="s">
        <v>378</v>
      </c>
      <c r="O10" s="139" t="s">
        <v>441</v>
      </c>
      <c r="P10" s="21"/>
      <c r="Q10" s="21"/>
    </row>
    <row r="11" spans="1:18">
      <c r="A11" s="20" t="s">
        <v>48</v>
      </c>
      <c r="B11" s="21">
        <v>69</v>
      </c>
      <c r="C11" s="21">
        <v>81</v>
      </c>
      <c r="D11" s="21">
        <v>13</v>
      </c>
      <c r="E11" s="11" t="s">
        <v>31</v>
      </c>
      <c r="F11" s="11">
        <v>0</v>
      </c>
      <c r="G11" s="11" t="s">
        <v>25</v>
      </c>
      <c r="H11" s="22" t="s">
        <v>49</v>
      </c>
      <c r="I11" s="22" t="s">
        <v>50</v>
      </c>
      <c r="J11" s="11" t="s">
        <v>17</v>
      </c>
      <c r="K11" s="12" t="s">
        <v>17</v>
      </c>
      <c r="L11" s="13" t="s">
        <v>51</v>
      </c>
      <c r="M11" s="21"/>
      <c r="N11" s="139" t="s">
        <v>359</v>
      </c>
      <c r="O11" s="139" t="s">
        <v>439</v>
      </c>
      <c r="P11" s="21"/>
      <c r="Q11" s="21"/>
    </row>
    <row r="12" spans="1:18">
      <c r="A12" s="20" t="s">
        <v>52</v>
      </c>
      <c r="B12" s="21">
        <v>82</v>
      </c>
      <c r="C12" s="21">
        <v>83</v>
      </c>
      <c r="D12" s="21">
        <v>2</v>
      </c>
      <c r="E12" s="11" t="s">
        <v>24</v>
      </c>
      <c r="F12" s="11"/>
      <c r="G12" s="11" t="s">
        <v>53</v>
      </c>
      <c r="H12" s="22" t="s">
        <v>54</v>
      </c>
      <c r="I12" s="22" t="s">
        <v>55</v>
      </c>
      <c r="J12" s="11" t="s">
        <v>17</v>
      </c>
      <c r="K12" s="12" t="s">
        <v>17</v>
      </c>
      <c r="L12" s="13" t="s">
        <v>56</v>
      </c>
      <c r="M12" s="21"/>
      <c r="N12" s="139"/>
      <c r="O12" s="139"/>
      <c r="P12" s="21"/>
      <c r="Q12" s="21"/>
    </row>
    <row r="13" spans="1:18" s="82" customFormat="1" ht="11.25" customHeight="1">
      <c r="A13" s="78"/>
      <c r="B13" s="79" t="s">
        <v>242</v>
      </c>
      <c r="C13" s="79"/>
      <c r="D13" s="79"/>
      <c r="E13" s="6"/>
      <c r="F13" s="6"/>
      <c r="G13" s="80"/>
      <c r="H13" s="81" t="s">
        <v>232</v>
      </c>
      <c r="I13" s="81" t="s">
        <v>233</v>
      </c>
      <c r="J13" s="7" t="s">
        <v>17</v>
      </c>
      <c r="K13" s="7" t="s">
        <v>17</v>
      </c>
      <c r="L13" s="6"/>
      <c r="M13" s="6"/>
      <c r="N13" s="138"/>
      <c r="O13" s="138"/>
      <c r="P13" s="6"/>
      <c r="R13" s="134"/>
    </row>
    <row r="14" spans="1:18" s="104" customFormat="1">
      <c r="A14" s="98" t="s">
        <v>352</v>
      </c>
      <c r="B14" s="98">
        <v>1</v>
      </c>
      <c r="C14" s="98">
        <f t="shared" ref="C14:C20" si="0">B14+D14-1</f>
        <v>1</v>
      </c>
      <c r="D14" s="98">
        <v>1</v>
      </c>
      <c r="E14" s="98"/>
      <c r="F14" s="98"/>
      <c r="G14" s="130" t="s">
        <v>26</v>
      </c>
      <c r="H14" s="98" t="s">
        <v>234</v>
      </c>
      <c r="I14" s="98" t="s">
        <v>235</v>
      </c>
      <c r="J14" s="98"/>
      <c r="K14" s="99"/>
      <c r="L14" s="99"/>
      <c r="M14" s="99"/>
      <c r="N14" s="142" t="s">
        <v>401</v>
      </c>
      <c r="O14" s="142"/>
      <c r="P14" s="99"/>
      <c r="Q14" s="99">
        <v>20120723</v>
      </c>
    </row>
    <row r="15" spans="1:18" s="104" customFormat="1">
      <c r="A15" s="98" t="s">
        <v>353</v>
      </c>
      <c r="B15" s="98">
        <f t="shared" ref="B15:B18" si="1">C14+1</f>
        <v>2</v>
      </c>
      <c r="C15" s="98">
        <f t="shared" si="0"/>
        <v>2</v>
      </c>
      <c r="D15" s="98">
        <v>1</v>
      </c>
      <c r="E15" s="98"/>
      <c r="F15" s="98"/>
      <c r="G15" s="130" t="s">
        <v>26</v>
      </c>
      <c r="H15" s="98" t="s">
        <v>236</v>
      </c>
      <c r="I15" s="98" t="s">
        <v>236</v>
      </c>
      <c r="J15" s="98"/>
      <c r="K15" s="99"/>
      <c r="L15" s="99"/>
      <c r="M15" s="99"/>
      <c r="N15" s="142" t="s">
        <v>401</v>
      </c>
      <c r="O15" s="142"/>
      <c r="P15" s="99"/>
      <c r="Q15" s="99">
        <v>20120723</v>
      </c>
    </row>
    <row r="16" spans="1:18" s="104" customFormat="1">
      <c r="A16" s="98" t="s">
        <v>354</v>
      </c>
      <c r="B16" s="98">
        <f t="shared" si="1"/>
        <v>3</v>
      </c>
      <c r="C16" s="98">
        <f t="shared" si="0"/>
        <v>12</v>
      </c>
      <c r="D16" s="98">
        <v>10</v>
      </c>
      <c r="E16" s="98" t="s">
        <v>24</v>
      </c>
      <c r="F16" s="98"/>
      <c r="G16" s="130"/>
      <c r="H16" s="98" t="s">
        <v>237</v>
      </c>
      <c r="I16" s="98" t="s">
        <v>238</v>
      </c>
      <c r="J16" s="98"/>
      <c r="K16" s="99"/>
      <c r="L16" s="99"/>
      <c r="M16" s="99"/>
      <c r="N16" s="142" t="s">
        <v>401</v>
      </c>
      <c r="O16" s="142"/>
      <c r="P16" s="99"/>
      <c r="Q16" s="99">
        <v>20120723</v>
      </c>
    </row>
    <row r="17" spans="1:18" s="104" customFormat="1">
      <c r="A17" s="98" t="s">
        <v>355</v>
      </c>
      <c r="B17" s="98">
        <f t="shared" si="1"/>
        <v>13</v>
      </c>
      <c r="C17" s="98">
        <f t="shared" si="0"/>
        <v>92</v>
      </c>
      <c r="D17" s="98">
        <v>80</v>
      </c>
      <c r="E17" s="98" t="s">
        <v>24</v>
      </c>
      <c r="F17" s="98"/>
      <c r="G17" s="130"/>
      <c r="H17" s="98" t="s">
        <v>239</v>
      </c>
      <c r="I17" s="98" t="s">
        <v>239</v>
      </c>
      <c r="J17" s="98"/>
      <c r="K17" s="99"/>
      <c r="L17" s="99"/>
      <c r="M17" s="99"/>
      <c r="N17" s="142" t="s">
        <v>401</v>
      </c>
      <c r="O17" s="142"/>
      <c r="P17" s="99"/>
      <c r="Q17" s="99">
        <v>20120723</v>
      </c>
    </row>
    <row r="18" spans="1:18" s="104" customFormat="1">
      <c r="A18" s="98" t="s">
        <v>356</v>
      </c>
      <c r="B18" s="98">
        <f t="shared" si="1"/>
        <v>93</v>
      </c>
      <c r="C18" s="98">
        <f t="shared" si="0"/>
        <v>172</v>
      </c>
      <c r="D18" s="98">
        <v>80</v>
      </c>
      <c r="E18" s="98" t="s">
        <v>24</v>
      </c>
      <c r="F18" s="98"/>
      <c r="G18" s="130"/>
      <c r="H18" s="98" t="s">
        <v>240</v>
      </c>
      <c r="I18" s="98" t="s">
        <v>240</v>
      </c>
      <c r="J18" s="98"/>
      <c r="K18" s="99"/>
      <c r="L18" s="99"/>
      <c r="M18" s="99"/>
      <c r="N18" s="142" t="s">
        <v>401</v>
      </c>
      <c r="O18" s="142"/>
      <c r="P18" s="99"/>
      <c r="Q18" s="99">
        <v>20120723</v>
      </c>
    </row>
    <row r="19" spans="1:18" s="104" customFormat="1">
      <c r="A19" s="98" t="s">
        <v>357</v>
      </c>
      <c r="B19" s="98">
        <f>C18+1</f>
        <v>173</v>
      </c>
      <c r="C19" s="98">
        <f t="shared" si="0"/>
        <v>252</v>
      </c>
      <c r="D19" s="98">
        <v>80</v>
      </c>
      <c r="E19" s="98" t="s">
        <v>24</v>
      </c>
      <c r="F19" s="98"/>
      <c r="G19" s="130"/>
      <c r="H19" s="98" t="s">
        <v>241</v>
      </c>
      <c r="I19" s="98" t="s">
        <v>241</v>
      </c>
      <c r="J19" s="98"/>
      <c r="K19" s="99"/>
      <c r="L19" s="99"/>
      <c r="M19" s="99"/>
      <c r="N19" s="142" t="s">
        <v>401</v>
      </c>
      <c r="O19" s="142"/>
      <c r="P19" s="99"/>
      <c r="Q19" s="99">
        <v>20120723</v>
      </c>
    </row>
    <row r="20" spans="1:18" s="21" customFormat="1" ht="11.25" customHeight="1">
      <c r="A20" s="98" t="s">
        <v>358</v>
      </c>
      <c r="B20" s="98">
        <f>C19+1</f>
        <v>253</v>
      </c>
      <c r="C20" s="98">
        <f t="shared" si="0"/>
        <v>254</v>
      </c>
      <c r="D20" s="93">
        <v>2</v>
      </c>
      <c r="E20" s="94" t="s">
        <v>24</v>
      </c>
      <c r="F20" s="94"/>
      <c r="G20" s="95" t="s">
        <v>53</v>
      </c>
      <c r="H20" s="96"/>
      <c r="I20" s="96"/>
      <c r="J20" s="97" t="s">
        <v>17</v>
      </c>
      <c r="K20" s="97" t="s">
        <v>17</v>
      </c>
      <c r="L20" s="97" t="s">
        <v>56</v>
      </c>
      <c r="M20" s="99"/>
      <c r="N20" s="142"/>
      <c r="O20" s="142"/>
      <c r="P20" s="99"/>
      <c r="Q20" s="99"/>
      <c r="R20" s="104"/>
    </row>
    <row r="21" spans="1:18" s="32" customFormat="1" ht="10.5">
      <c r="A21" s="131"/>
      <c r="B21" s="132" t="s">
        <v>57</v>
      </c>
      <c r="C21" s="132"/>
      <c r="D21" s="132"/>
      <c r="E21" s="132"/>
      <c r="F21" s="132"/>
      <c r="G21" s="132"/>
      <c r="H21" s="133" t="s">
        <v>58</v>
      </c>
      <c r="I21" s="133" t="s">
        <v>59</v>
      </c>
      <c r="J21" s="132"/>
      <c r="K21" s="17"/>
      <c r="L21" s="17"/>
      <c r="M21" s="17"/>
      <c r="N21" s="140"/>
      <c r="O21" s="140"/>
      <c r="P21" s="16"/>
      <c r="Q21" s="16"/>
    </row>
    <row r="22" spans="1:18">
      <c r="A22" s="21" t="s">
        <v>60</v>
      </c>
      <c r="B22" s="21">
        <v>1</v>
      </c>
      <c r="C22" s="21">
        <v>1</v>
      </c>
      <c r="D22" s="21">
        <v>1</v>
      </c>
      <c r="E22" s="11" t="s">
        <v>24</v>
      </c>
      <c r="F22" s="11"/>
      <c r="G22" s="11" t="s">
        <v>26</v>
      </c>
      <c r="H22" s="22" t="s">
        <v>27</v>
      </c>
      <c r="I22" s="22" t="s">
        <v>28</v>
      </c>
      <c r="J22" s="11" t="s">
        <v>17</v>
      </c>
      <c r="K22" s="12" t="s">
        <v>17</v>
      </c>
      <c r="L22" s="13" t="s">
        <v>29</v>
      </c>
      <c r="M22" s="21"/>
      <c r="N22" s="139"/>
      <c r="O22" s="139"/>
      <c r="P22" s="21"/>
      <c r="Q22" s="21"/>
    </row>
    <row r="23" spans="1:18">
      <c r="A23" s="21" t="s">
        <v>61</v>
      </c>
      <c r="B23" s="21">
        <v>2</v>
      </c>
      <c r="C23" s="21">
        <v>2</v>
      </c>
      <c r="D23" s="21">
        <v>1</v>
      </c>
      <c r="E23" s="11" t="s">
        <v>31</v>
      </c>
      <c r="F23" s="11">
        <v>0</v>
      </c>
      <c r="G23" s="11">
        <v>1</v>
      </c>
      <c r="H23" s="22" t="s">
        <v>62</v>
      </c>
      <c r="I23" s="22" t="s">
        <v>63</v>
      </c>
      <c r="J23" s="11" t="s">
        <v>17</v>
      </c>
      <c r="K23" s="12" t="s">
        <v>17</v>
      </c>
      <c r="L23" s="13" t="s">
        <v>34</v>
      </c>
      <c r="M23" s="21"/>
      <c r="N23" s="139"/>
      <c r="O23" s="139"/>
      <c r="P23" s="21"/>
      <c r="Q23" s="21"/>
    </row>
    <row r="24" spans="1:18">
      <c r="A24" s="21" t="s">
        <v>64</v>
      </c>
      <c r="B24" s="21">
        <v>3</v>
      </c>
      <c r="C24" s="21">
        <v>14</v>
      </c>
      <c r="D24" s="21">
        <v>12</v>
      </c>
      <c r="E24" s="11" t="s">
        <v>24</v>
      </c>
      <c r="F24" s="11"/>
      <c r="G24" s="11"/>
      <c r="H24" s="22" t="s">
        <v>65</v>
      </c>
      <c r="I24" s="22" t="s">
        <v>66</v>
      </c>
      <c r="J24" s="11" t="s">
        <v>17</v>
      </c>
      <c r="K24" s="12" t="s">
        <v>17</v>
      </c>
      <c r="L24" s="13" t="s">
        <v>67</v>
      </c>
      <c r="M24" s="21"/>
      <c r="N24" s="139" t="s">
        <v>399</v>
      </c>
      <c r="O24" s="139"/>
      <c r="P24" s="21"/>
      <c r="Q24" s="21"/>
    </row>
    <row r="25" spans="1:18">
      <c r="A25" s="21" t="s">
        <v>68</v>
      </c>
      <c r="B25" s="21">
        <v>15</v>
      </c>
      <c r="C25" s="21">
        <v>17</v>
      </c>
      <c r="D25" s="21">
        <v>3</v>
      </c>
      <c r="E25" s="11" t="s">
        <v>31</v>
      </c>
      <c r="F25" s="11">
        <v>0</v>
      </c>
      <c r="G25" s="11"/>
      <c r="H25" s="22" t="s">
        <v>69</v>
      </c>
      <c r="I25" s="22" t="s">
        <v>70</v>
      </c>
      <c r="J25" s="11" t="s">
        <v>17</v>
      </c>
      <c r="K25" s="12" t="s">
        <v>17</v>
      </c>
      <c r="L25" s="13" t="s">
        <v>71</v>
      </c>
      <c r="M25" s="21"/>
      <c r="N25" s="103" t="s">
        <v>400</v>
      </c>
      <c r="O25" s="103"/>
      <c r="P25" s="21"/>
      <c r="Q25" s="21"/>
    </row>
    <row r="26" spans="1:18">
      <c r="A26" s="21" t="s">
        <v>72</v>
      </c>
      <c r="B26" s="21">
        <v>18</v>
      </c>
      <c r="C26" s="21">
        <v>27</v>
      </c>
      <c r="D26" s="21">
        <v>10</v>
      </c>
      <c r="E26" s="11" t="s">
        <v>24</v>
      </c>
      <c r="F26" s="11"/>
      <c r="G26" s="11"/>
      <c r="H26" s="22" t="s">
        <v>73</v>
      </c>
      <c r="I26" s="22" t="s">
        <v>74</v>
      </c>
      <c r="J26" s="11" t="s">
        <v>17</v>
      </c>
      <c r="K26" s="12" t="s">
        <v>17</v>
      </c>
      <c r="L26" s="13" t="s">
        <v>75</v>
      </c>
      <c r="M26" s="21"/>
      <c r="N26" s="139" t="s">
        <v>369</v>
      </c>
      <c r="O26" s="139"/>
      <c r="P26" s="21"/>
      <c r="Q26" s="21"/>
    </row>
    <row r="27" spans="1:18">
      <c r="A27" s="21" t="s">
        <v>76</v>
      </c>
      <c r="B27" s="21">
        <v>28</v>
      </c>
      <c r="C27" s="21">
        <v>35</v>
      </c>
      <c r="D27" s="21">
        <v>8</v>
      </c>
      <c r="E27" s="11" t="s">
        <v>31</v>
      </c>
      <c r="F27" s="11">
        <v>0</v>
      </c>
      <c r="G27" s="11"/>
      <c r="H27" s="22" t="s">
        <v>77</v>
      </c>
      <c r="I27" s="22" t="s">
        <v>78</v>
      </c>
      <c r="J27" s="11" t="s">
        <v>79</v>
      </c>
      <c r="K27" s="11" t="s">
        <v>25</v>
      </c>
      <c r="L27" s="13" t="s">
        <v>80</v>
      </c>
      <c r="M27" s="21"/>
      <c r="N27" s="139" t="s">
        <v>370</v>
      </c>
      <c r="O27" s="139"/>
      <c r="P27" s="21"/>
      <c r="Q27" s="21"/>
    </row>
    <row r="28" spans="1:18" ht="22.5">
      <c r="A28" s="21" t="s">
        <v>81</v>
      </c>
      <c r="B28" s="21">
        <v>36</v>
      </c>
      <c r="C28" s="21">
        <v>46</v>
      </c>
      <c r="D28" s="21">
        <v>11</v>
      </c>
      <c r="E28" s="11" t="s">
        <v>31</v>
      </c>
      <c r="F28" s="11">
        <v>3</v>
      </c>
      <c r="G28" s="11"/>
      <c r="H28" s="22" t="s">
        <v>82</v>
      </c>
      <c r="I28" s="22" t="s">
        <v>83</v>
      </c>
      <c r="J28" s="11" t="s">
        <v>79</v>
      </c>
      <c r="K28" s="11" t="s">
        <v>25</v>
      </c>
      <c r="L28" s="13" t="s">
        <v>84</v>
      </c>
      <c r="M28" s="21"/>
      <c r="N28" s="139"/>
      <c r="O28" s="139"/>
      <c r="P28" s="21"/>
      <c r="Q28" s="21"/>
    </row>
    <row r="29" spans="1:18">
      <c r="A29" s="21" t="s">
        <v>85</v>
      </c>
      <c r="B29" s="21">
        <v>47</v>
      </c>
      <c r="C29" s="21">
        <v>56</v>
      </c>
      <c r="D29" s="21">
        <v>10</v>
      </c>
      <c r="E29" s="11" t="s">
        <v>24</v>
      </c>
      <c r="F29" s="11"/>
      <c r="G29" s="11"/>
      <c r="H29" s="22" t="s">
        <v>86</v>
      </c>
      <c r="I29" s="22" t="s">
        <v>87</v>
      </c>
      <c r="J29" s="11" t="s">
        <v>79</v>
      </c>
      <c r="K29" s="11" t="s">
        <v>17</v>
      </c>
      <c r="L29" s="13" t="s">
        <v>88</v>
      </c>
      <c r="M29" s="21"/>
      <c r="N29" s="144" t="s">
        <v>366</v>
      </c>
      <c r="O29" s="144"/>
      <c r="P29" s="21"/>
      <c r="Q29" s="21"/>
    </row>
    <row r="30" spans="1:18">
      <c r="A30" s="21" t="s">
        <v>89</v>
      </c>
      <c r="B30" s="21">
        <v>57</v>
      </c>
      <c r="C30" s="21">
        <v>68</v>
      </c>
      <c r="D30" s="21">
        <v>12</v>
      </c>
      <c r="E30" s="11" t="s">
        <v>24</v>
      </c>
      <c r="F30" s="11"/>
      <c r="G30" s="11"/>
      <c r="H30" s="22" t="s">
        <v>90</v>
      </c>
      <c r="I30" s="22" t="s">
        <v>91</v>
      </c>
      <c r="J30" s="11" t="s">
        <v>17</v>
      </c>
      <c r="K30" s="11" t="s">
        <v>17</v>
      </c>
      <c r="L30" s="13" t="s">
        <v>92</v>
      </c>
      <c r="M30" s="21"/>
      <c r="N30" s="139" t="s">
        <v>402</v>
      </c>
      <c r="O30" s="139"/>
      <c r="P30" s="21"/>
      <c r="Q30" s="21"/>
    </row>
    <row r="31" spans="1:18">
      <c r="A31" s="21" t="s">
        <v>93</v>
      </c>
      <c r="B31" s="21">
        <v>69</v>
      </c>
      <c r="C31" s="21">
        <v>71</v>
      </c>
      <c r="D31" s="21">
        <v>3</v>
      </c>
      <c r="E31" s="11" t="s">
        <v>31</v>
      </c>
      <c r="F31" s="11">
        <v>0</v>
      </c>
      <c r="G31" s="11"/>
      <c r="H31" s="22" t="s">
        <v>94</v>
      </c>
      <c r="I31" s="22" t="s">
        <v>95</v>
      </c>
      <c r="J31" s="11" t="s">
        <v>17</v>
      </c>
      <c r="K31" s="11" t="s">
        <v>17</v>
      </c>
      <c r="L31" s="13" t="s">
        <v>96</v>
      </c>
      <c r="M31" s="21"/>
      <c r="N31" s="139" t="s">
        <v>403</v>
      </c>
      <c r="O31" s="139"/>
      <c r="P31" s="21"/>
      <c r="Q31" s="21"/>
    </row>
    <row r="32" spans="1:18">
      <c r="A32" s="21" t="s">
        <v>97</v>
      </c>
      <c r="B32" s="21">
        <v>72</v>
      </c>
      <c r="C32" s="21">
        <v>79</v>
      </c>
      <c r="D32" s="21">
        <v>8</v>
      </c>
      <c r="E32" s="11" t="s">
        <v>31</v>
      </c>
      <c r="F32" s="11">
        <v>0</v>
      </c>
      <c r="G32" s="11"/>
      <c r="H32" s="22" t="s">
        <v>98</v>
      </c>
      <c r="I32" s="22" t="s">
        <v>99</v>
      </c>
      <c r="J32" s="11" t="s">
        <v>79</v>
      </c>
      <c r="K32" s="11" t="s">
        <v>25</v>
      </c>
      <c r="L32" s="13" t="s">
        <v>100</v>
      </c>
      <c r="M32" s="21"/>
      <c r="N32" s="139" t="s">
        <v>404</v>
      </c>
      <c r="O32" s="139"/>
      <c r="P32" s="21"/>
      <c r="Q32" s="21"/>
    </row>
    <row r="33" spans="1:18">
      <c r="A33" s="21" t="s">
        <v>101</v>
      </c>
      <c r="B33" s="21">
        <v>80</v>
      </c>
      <c r="C33" s="21">
        <v>80</v>
      </c>
      <c r="D33" s="21">
        <v>1</v>
      </c>
      <c r="E33" s="11" t="s">
        <v>31</v>
      </c>
      <c r="F33" s="11">
        <v>0</v>
      </c>
      <c r="G33" s="11">
        <v>1</v>
      </c>
      <c r="H33" s="22" t="s">
        <v>102</v>
      </c>
      <c r="I33" s="22" t="s">
        <v>103</v>
      </c>
      <c r="J33" s="11" t="s">
        <v>79</v>
      </c>
      <c r="K33" s="11" t="s">
        <v>25</v>
      </c>
      <c r="L33" s="13" t="s">
        <v>104</v>
      </c>
      <c r="M33" s="21" t="s">
        <v>105</v>
      </c>
      <c r="N33" s="139" t="s">
        <v>405</v>
      </c>
      <c r="O33" s="139"/>
      <c r="P33" s="21"/>
      <c r="Q33" s="21"/>
    </row>
    <row r="34" spans="1:18">
      <c r="A34" s="21" t="s">
        <v>106</v>
      </c>
      <c r="B34" s="21">
        <v>81</v>
      </c>
      <c r="C34" s="21">
        <v>83</v>
      </c>
      <c r="D34" s="21">
        <v>3</v>
      </c>
      <c r="E34" s="11" t="s">
        <v>24</v>
      </c>
      <c r="F34" s="11"/>
      <c r="G34" s="11" t="s">
        <v>107</v>
      </c>
      <c r="H34" s="22" t="s">
        <v>108</v>
      </c>
      <c r="I34" s="22" t="s">
        <v>109</v>
      </c>
      <c r="J34" s="11" t="s">
        <v>79</v>
      </c>
      <c r="K34" s="11" t="s">
        <v>17</v>
      </c>
      <c r="L34" s="13" t="s">
        <v>110</v>
      </c>
      <c r="M34" s="21"/>
      <c r="N34" s="139" t="s">
        <v>406</v>
      </c>
      <c r="O34" s="139"/>
      <c r="P34" s="21"/>
      <c r="Q34" s="21"/>
    </row>
    <row r="35" spans="1:18" s="160" customFormat="1">
      <c r="A35" s="154" t="s">
        <v>72</v>
      </c>
      <c r="B35" s="154"/>
      <c r="C35" s="154"/>
      <c r="D35" s="154">
        <v>30</v>
      </c>
      <c r="E35" s="155" t="s">
        <v>24</v>
      </c>
      <c r="F35" s="155"/>
      <c r="G35" s="155"/>
      <c r="H35" s="156" t="s">
        <v>414</v>
      </c>
      <c r="I35" s="156" t="s">
        <v>415</v>
      </c>
      <c r="J35" s="155" t="s">
        <v>17</v>
      </c>
      <c r="K35" s="157" t="s">
        <v>17</v>
      </c>
      <c r="L35" s="158" t="s">
        <v>75</v>
      </c>
      <c r="M35" s="154"/>
      <c r="N35" s="159" t="s">
        <v>369</v>
      </c>
      <c r="O35" s="159"/>
      <c r="P35" s="154"/>
      <c r="Q35" s="154"/>
    </row>
    <row r="36" spans="1:18">
      <c r="A36" s="21" t="s">
        <v>111</v>
      </c>
      <c r="B36" s="21">
        <v>84</v>
      </c>
      <c r="C36" s="21">
        <v>85</v>
      </c>
      <c r="D36" s="21">
        <v>2</v>
      </c>
      <c r="E36" s="11" t="s">
        <v>24</v>
      </c>
      <c r="F36" s="11"/>
      <c r="G36" s="11" t="s">
        <v>53</v>
      </c>
      <c r="H36" s="22" t="s">
        <v>112</v>
      </c>
      <c r="I36" s="22" t="s">
        <v>113</v>
      </c>
      <c r="J36" s="11" t="s">
        <v>17</v>
      </c>
      <c r="K36" s="11" t="s">
        <v>17</v>
      </c>
      <c r="L36" s="13" t="s">
        <v>56</v>
      </c>
      <c r="M36" s="21"/>
      <c r="N36" s="139"/>
      <c r="O36" s="139"/>
      <c r="P36" s="21"/>
      <c r="Q36" s="21"/>
    </row>
    <row r="37" spans="1:18" s="90" customFormat="1" ht="11.25" customHeight="1">
      <c r="A37" s="83" t="s">
        <v>25</v>
      </c>
      <c r="B37" s="84"/>
      <c r="C37" s="84"/>
      <c r="D37" s="85"/>
      <c r="E37" s="86"/>
      <c r="F37" s="86"/>
      <c r="G37" s="87"/>
      <c r="H37" s="162" t="s">
        <v>243</v>
      </c>
      <c r="I37" s="163"/>
      <c r="J37" s="88"/>
      <c r="K37" s="88"/>
      <c r="L37" s="88"/>
      <c r="M37" s="86"/>
      <c r="N37" s="88"/>
      <c r="O37" s="88"/>
      <c r="P37" s="87"/>
      <c r="Q37" s="99">
        <v>20120723</v>
      </c>
      <c r="R37" s="89"/>
    </row>
    <row r="38" spans="1:18" s="90" customFormat="1" ht="11.25" customHeight="1">
      <c r="A38" s="83" t="s">
        <v>25</v>
      </c>
      <c r="B38" s="84" t="s">
        <v>297</v>
      </c>
      <c r="C38" s="84"/>
      <c r="D38" s="85"/>
      <c r="E38" s="86"/>
      <c r="F38" s="86"/>
      <c r="G38" s="87"/>
      <c r="H38" s="162" t="s">
        <v>244</v>
      </c>
      <c r="I38" s="163"/>
      <c r="J38" s="88"/>
      <c r="K38" s="88"/>
      <c r="L38" s="88"/>
      <c r="M38" s="86"/>
      <c r="N38" s="88"/>
      <c r="O38" s="88"/>
      <c r="P38" s="87"/>
      <c r="Q38" s="99">
        <v>20120723</v>
      </c>
      <c r="R38" s="89"/>
    </row>
    <row r="39" spans="1:18" s="43" customFormat="1" ht="11.25" customHeight="1">
      <c r="A39" s="92" t="s">
        <v>319</v>
      </c>
      <c r="B39" s="100">
        <v>1</v>
      </c>
      <c r="C39" s="100">
        <f>C38+D39</f>
        <v>1</v>
      </c>
      <c r="D39" s="100">
        <v>1</v>
      </c>
      <c r="E39" s="101"/>
      <c r="F39" s="101"/>
      <c r="G39" s="102" t="s">
        <v>26</v>
      </c>
      <c r="H39" s="103" t="s">
        <v>234</v>
      </c>
      <c r="I39" s="103" t="s">
        <v>245</v>
      </c>
      <c r="J39" s="103"/>
      <c r="K39" s="103"/>
      <c r="L39" s="103"/>
      <c r="M39" s="101"/>
      <c r="N39" s="103"/>
      <c r="O39" s="103"/>
      <c r="P39" s="127"/>
      <c r="Q39" s="99">
        <v>20120723</v>
      </c>
      <c r="R39" s="91"/>
    </row>
    <row r="40" spans="1:18" s="43" customFormat="1" ht="11.25" customHeight="1">
      <c r="A40" s="92" t="s">
        <v>320</v>
      </c>
      <c r="B40" s="100">
        <f>C39+1</f>
        <v>2</v>
      </c>
      <c r="C40" s="100">
        <f>C39+D40</f>
        <v>2</v>
      </c>
      <c r="D40" s="100">
        <v>1</v>
      </c>
      <c r="E40" s="101"/>
      <c r="F40" s="101"/>
      <c r="G40" s="102" t="s">
        <v>24</v>
      </c>
      <c r="H40" s="103" t="s">
        <v>246</v>
      </c>
      <c r="I40" s="103" t="s">
        <v>33</v>
      </c>
      <c r="J40" s="103"/>
      <c r="K40" s="103"/>
      <c r="L40" s="103"/>
      <c r="M40" s="101"/>
      <c r="N40" s="103"/>
      <c r="O40" s="103"/>
      <c r="P40" s="127"/>
      <c r="Q40" s="99">
        <v>20120723</v>
      </c>
      <c r="R40" s="91"/>
    </row>
    <row r="41" spans="1:18" s="43" customFormat="1" ht="11.25" customHeight="1">
      <c r="A41" s="92" t="s">
        <v>321</v>
      </c>
      <c r="B41" s="100">
        <f>C40+1</f>
        <v>3</v>
      </c>
      <c r="C41" s="100">
        <f>C40+D41</f>
        <v>3</v>
      </c>
      <c r="D41" s="100">
        <v>1</v>
      </c>
      <c r="E41" s="101"/>
      <c r="F41" s="101"/>
      <c r="G41" s="102" t="s">
        <v>247</v>
      </c>
      <c r="H41" s="103" t="s">
        <v>248</v>
      </c>
      <c r="I41" s="103" t="s">
        <v>249</v>
      </c>
      <c r="J41" s="103"/>
      <c r="K41" s="103"/>
      <c r="L41" s="103"/>
      <c r="M41" s="101"/>
      <c r="N41" s="103" t="s">
        <v>442</v>
      </c>
      <c r="O41" s="103"/>
      <c r="P41" s="127"/>
      <c r="Q41" s="99">
        <v>20120723</v>
      </c>
      <c r="R41" s="91"/>
    </row>
    <row r="42" spans="1:18" s="43" customFormat="1" ht="11.25" customHeight="1">
      <c r="A42" s="92" t="s">
        <v>322</v>
      </c>
      <c r="B42" s="100">
        <f t="shared" ref="B42:B54" si="2">C41+1</f>
        <v>4</v>
      </c>
      <c r="C42" s="100">
        <f t="shared" ref="C42:C54" si="3">C41+D42</f>
        <v>38</v>
      </c>
      <c r="D42" s="100">
        <v>35</v>
      </c>
      <c r="E42" s="101" t="s">
        <v>24</v>
      </c>
      <c r="F42" s="101"/>
      <c r="G42" s="102"/>
      <c r="H42" s="103" t="s">
        <v>250</v>
      </c>
      <c r="I42" s="103" t="s">
        <v>251</v>
      </c>
      <c r="J42" s="103"/>
      <c r="K42" s="103"/>
      <c r="L42" s="103"/>
      <c r="M42" s="101"/>
      <c r="N42" s="103" t="s">
        <v>393</v>
      </c>
      <c r="O42" s="103"/>
      <c r="P42" s="127"/>
      <c r="Q42" s="99">
        <v>20120723</v>
      </c>
      <c r="R42" s="91"/>
    </row>
    <row r="43" spans="1:18" s="43" customFormat="1" ht="11.25" customHeight="1">
      <c r="A43" s="92" t="s">
        <v>323</v>
      </c>
      <c r="B43" s="100">
        <f t="shared" si="2"/>
        <v>39</v>
      </c>
      <c r="C43" s="100">
        <f t="shared" si="3"/>
        <v>73</v>
      </c>
      <c r="D43" s="100">
        <v>35</v>
      </c>
      <c r="E43" s="101" t="s">
        <v>24</v>
      </c>
      <c r="F43" s="101"/>
      <c r="G43" s="102"/>
      <c r="H43" s="103" t="s">
        <v>252</v>
      </c>
      <c r="I43" s="103" t="s">
        <v>253</v>
      </c>
      <c r="J43" s="103"/>
      <c r="K43" s="103"/>
      <c r="L43" s="103"/>
      <c r="M43" s="101"/>
      <c r="N43" s="103" t="s">
        <v>394</v>
      </c>
      <c r="O43" s="103"/>
      <c r="P43" s="127"/>
      <c r="Q43" s="99">
        <v>20120723</v>
      </c>
      <c r="R43" s="91"/>
    </row>
    <row r="44" spans="1:18" s="43" customFormat="1" ht="11.25" customHeight="1">
      <c r="A44" s="92" t="s">
        <v>324</v>
      </c>
      <c r="B44" s="100">
        <f t="shared" si="2"/>
        <v>74</v>
      </c>
      <c r="C44" s="100">
        <f t="shared" si="3"/>
        <v>108</v>
      </c>
      <c r="D44" s="100">
        <v>35</v>
      </c>
      <c r="E44" s="101" t="s">
        <v>24</v>
      </c>
      <c r="F44" s="101"/>
      <c r="G44" s="102"/>
      <c r="H44" s="103" t="s">
        <v>254</v>
      </c>
      <c r="I44" s="103" t="s">
        <v>255</v>
      </c>
      <c r="J44" s="103"/>
      <c r="K44" s="103"/>
      <c r="L44" s="103"/>
      <c r="M44" s="101"/>
      <c r="N44" s="103" t="s">
        <v>394</v>
      </c>
      <c r="O44" s="103"/>
      <c r="P44" s="127"/>
      <c r="Q44" s="99">
        <v>20120723</v>
      </c>
      <c r="R44" s="91"/>
    </row>
    <row r="45" spans="1:18" s="43" customFormat="1" ht="11.25" customHeight="1">
      <c r="A45" s="92" t="s">
        <v>325</v>
      </c>
      <c r="B45" s="100">
        <f t="shared" si="2"/>
        <v>109</v>
      </c>
      <c r="C45" s="100">
        <f t="shared" si="3"/>
        <v>125</v>
      </c>
      <c r="D45" s="100">
        <v>17</v>
      </c>
      <c r="E45" s="101" t="s">
        <v>24</v>
      </c>
      <c r="F45" s="101"/>
      <c r="G45" s="102"/>
      <c r="H45" s="103" t="s">
        <v>256</v>
      </c>
      <c r="I45" s="103" t="s">
        <v>257</v>
      </c>
      <c r="J45" s="103"/>
      <c r="K45" s="103"/>
      <c r="L45" s="103"/>
      <c r="M45" s="101"/>
      <c r="N45" s="103" t="s">
        <v>395</v>
      </c>
      <c r="O45" s="103"/>
      <c r="P45" s="127"/>
      <c r="Q45" s="99">
        <v>20120723</v>
      </c>
      <c r="R45" s="91"/>
    </row>
    <row r="46" spans="1:18" s="43" customFormat="1" ht="11.25" customHeight="1">
      <c r="A46" s="92" t="s">
        <v>326</v>
      </c>
      <c r="B46" s="100">
        <f t="shared" si="2"/>
        <v>126</v>
      </c>
      <c r="C46" s="100">
        <f t="shared" si="3"/>
        <v>160</v>
      </c>
      <c r="D46" s="100">
        <v>35</v>
      </c>
      <c r="E46" s="101" t="s">
        <v>24</v>
      </c>
      <c r="F46" s="101"/>
      <c r="G46" s="102"/>
      <c r="H46" s="103" t="s">
        <v>258</v>
      </c>
      <c r="I46" s="103" t="s">
        <v>259</v>
      </c>
      <c r="J46" s="103"/>
      <c r="K46" s="103"/>
      <c r="L46" s="103"/>
      <c r="M46" s="101"/>
      <c r="N46" s="103" t="s">
        <v>396</v>
      </c>
      <c r="O46" s="103"/>
      <c r="P46" s="127"/>
      <c r="Q46" s="99">
        <v>20120723</v>
      </c>
      <c r="R46" s="91"/>
    </row>
    <row r="47" spans="1:18" s="43" customFormat="1" ht="11.25" customHeight="1">
      <c r="A47" s="92" t="s">
        <v>327</v>
      </c>
      <c r="B47" s="100">
        <f t="shared" si="2"/>
        <v>161</v>
      </c>
      <c r="C47" s="100">
        <f t="shared" si="3"/>
        <v>163</v>
      </c>
      <c r="D47" s="100">
        <v>3</v>
      </c>
      <c r="E47" s="101" t="s">
        <v>24</v>
      </c>
      <c r="F47" s="101"/>
      <c r="G47" s="101" t="s">
        <v>262</v>
      </c>
      <c r="H47" s="103" t="s">
        <v>260</v>
      </c>
      <c r="I47" s="103" t="s">
        <v>261</v>
      </c>
      <c r="J47" s="103"/>
      <c r="K47" s="128"/>
      <c r="L47" s="103"/>
      <c r="M47" s="101"/>
      <c r="N47" s="103" t="s">
        <v>397</v>
      </c>
      <c r="O47" s="103"/>
      <c r="P47" s="127"/>
      <c r="Q47" s="99">
        <v>20120723</v>
      </c>
      <c r="R47" s="91"/>
    </row>
    <row r="48" spans="1:18" s="43" customFormat="1" ht="11.25" customHeight="1">
      <c r="A48" s="92" t="s">
        <v>328</v>
      </c>
      <c r="B48" s="100">
        <f t="shared" si="2"/>
        <v>164</v>
      </c>
      <c r="C48" s="100">
        <f t="shared" si="3"/>
        <v>176</v>
      </c>
      <c r="D48" s="100">
        <v>13</v>
      </c>
      <c r="E48" s="101" t="s">
        <v>31</v>
      </c>
      <c r="F48" s="101">
        <v>0</v>
      </c>
      <c r="G48" s="102"/>
      <c r="H48" s="103" t="s">
        <v>263</v>
      </c>
      <c r="I48" s="103" t="s">
        <v>264</v>
      </c>
      <c r="J48" s="103"/>
      <c r="K48" s="103"/>
      <c r="L48" s="103"/>
      <c r="M48" s="101"/>
      <c r="N48" s="103" t="s">
        <v>398</v>
      </c>
      <c r="O48" s="103"/>
      <c r="P48" s="127"/>
      <c r="Q48" s="99">
        <v>20120723</v>
      </c>
      <c r="R48" s="91"/>
    </row>
    <row r="49" spans="1:18" s="43" customFormat="1" ht="11.25" customHeight="1">
      <c r="A49" s="92" t="s">
        <v>329</v>
      </c>
      <c r="B49" s="100">
        <f t="shared" si="2"/>
        <v>177</v>
      </c>
      <c r="C49" s="100">
        <f t="shared" si="3"/>
        <v>192</v>
      </c>
      <c r="D49" s="100">
        <v>16</v>
      </c>
      <c r="E49" s="101" t="s">
        <v>24</v>
      </c>
      <c r="F49" s="101"/>
      <c r="G49" s="101" t="s">
        <v>267</v>
      </c>
      <c r="H49" s="103" t="s">
        <v>265</v>
      </c>
      <c r="I49" s="103" t="s">
        <v>266</v>
      </c>
      <c r="J49" s="103"/>
      <c r="K49" s="128"/>
      <c r="L49" s="103"/>
      <c r="M49" s="101"/>
      <c r="N49" s="148" t="s">
        <v>399</v>
      </c>
      <c r="O49" s="148"/>
      <c r="P49" s="127"/>
      <c r="Q49" s="99">
        <v>20120723</v>
      </c>
      <c r="R49" s="91"/>
    </row>
    <row r="50" spans="1:18" s="43" customFormat="1" ht="11.25" customHeight="1">
      <c r="A50" s="92" t="s">
        <v>330</v>
      </c>
      <c r="B50" s="100">
        <f t="shared" si="2"/>
        <v>193</v>
      </c>
      <c r="C50" s="100">
        <f t="shared" si="3"/>
        <v>222</v>
      </c>
      <c r="D50" s="100">
        <v>30</v>
      </c>
      <c r="E50" s="101" t="s">
        <v>24</v>
      </c>
      <c r="F50" s="101"/>
      <c r="G50" s="102"/>
      <c r="H50" s="103" t="s">
        <v>268</v>
      </c>
      <c r="I50" s="103" t="s">
        <v>269</v>
      </c>
      <c r="J50" s="103"/>
      <c r="K50" s="103"/>
      <c r="L50" s="103"/>
      <c r="M50" s="101"/>
      <c r="N50" s="148"/>
      <c r="O50" s="148"/>
      <c r="P50" s="127"/>
      <c r="Q50" s="99">
        <v>20120723</v>
      </c>
      <c r="R50" s="91"/>
    </row>
    <row r="51" spans="1:18" s="43" customFormat="1" ht="11.25" customHeight="1">
      <c r="A51" s="92" t="s">
        <v>331</v>
      </c>
      <c r="B51" s="100">
        <f t="shared" si="2"/>
        <v>223</v>
      </c>
      <c r="C51" s="100">
        <f t="shared" si="3"/>
        <v>242</v>
      </c>
      <c r="D51" s="100">
        <v>20</v>
      </c>
      <c r="E51" s="101" t="s">
        <v>24</v>
      </c>
      <c r="F51" s="101"/>
      <c r="G51" s="102"/>
      <c r="H51" s="103" t="s">
        <v>270</v>
      </c>
      <c r="I51" s="103" t="s">
        <v>271</v>
      </c>
      <c r="J51" s="103"/>
      <c r="K51" s="103"/>
      <c r="L51" s="103"/>
      <c r="M51" s="101"/>
      <c r="N51" s="103"/>
      <c r="O51" s="103"/>
      <c r="P51" s="127"/>
      <c r="Q51" s="99">
        <v>20120723</v>
      </c>
      <c r="R51" s="91"/>
    </row>
    <row r="52" spans="1:18" s="43" customFormat="1" ht="11.25" customHeight="1">
      <c r="A52" s="92" t="s">
        <v>332</v>
      </c>
      <c r="B52" s="100">
        <f t="shared" si="2"/>
        <v>243</v>
      </c>
      <c r="C52" s="100">
        <f t="shared" si="3"/>
        <v>277</v>
      </c>
      <c r="D52" s="100">
        <v>35</v>
      </c>
      <c r="E52" s="101" t="s">
        <v>24</v>
      </c>
      <c r="F52" s="101"/>
      <c r="G52" s="102"/>
      <c r="H52" s="103" t="s">
        <v>272</v>
      </c>
      <c r="I52" s="103" t="s">
        <v>273</v>
      </c>
      <c r="J52" s="103"/>
      <c r="K52" s="103"/>
      <c r="L52" s="103"/>
      <c r="M52" s="101"/>
      <c r="N52" s="103"/>
      <c r="O52" s="103"/>
      <c r="P52" s="127"/>
      <c r="Q52" s="99">
        <v>20120723</v>
      </c>
      <c r="R52" s="91"/>
    </row>
    <row r="53" spans="1:18" s="43" customFormat="1" ht="11.25" customHeight="1">
      <c r="A53" s="92" t="s">
        <v>333</v>
      </c>
      <c r="B53" s="100">
        <f t="shared" si="2"/>
        <v>278</v>
      </c>
      <c r="C53" s="100">
        <f t="shared" si="3"/>
        <v>289</v>
      </c>
      <c r="D53" s="100">
        <v>12</v>
      </c>
      <c r="E53" s="101" t="s">
        <v>24</v>
      </c>
      <c r="F53" s="101"/>
      <c r="G53" s="102"/>
      <c r="H53" s="103" t="s">
        <v>274</v>
      </c>
      <c r="I53" s="103" t="s">
        <v>274</v>
      </c>
      <c r="J53" s="103"/>
      <c r="K53" s="103"/>
      <c r="L53" s="103"/>
      <c r="M53" s="101"/>
      <c r="N53" s="103"/>
      <c r="O53" s="103"/>
      <c r="P53" s="127"/>
      <c r="Q53" s="99">
        <v>20120723</v>
      </c>
      <c r="R53" s="91"/>
    </row>
    <row r="54" spans="1:18" s="21" customFormat="1" ht="11.25" customHeight="1">
      <c r="A54" s="92" t="s">
        <v>334</v>
      </c>
      <c r="B54" s="100">
        <f t="shared" si="2"/>
        <v>290</v>
      </c>
      <c r="C54" s="100">
        <f t="shared" si="3"/>
        <v>291</v>
      </c>
      <c r="D54" s="93">
        <v>2</v>
      </c>
      <c r="E54" s="94" t="s">
        <v>24</v>
      </c>
      <c r="F54" s="94"/>
      <c r="G54" s="95" t="s">
        <v>53</v>
      </c>
      <c r="H54" s="96"/>
      <c r="I54" s="96"/>
      <c r="J54" s="94" t="s">
        <v>17</v>
      </c>
      <c r="K54" s="97"/>
      <c r="L54" s="97" t="s">
        <v>56</v>
      </c>
      <c r="M54" s="99"/>
      <c r="N54" s="142"/>
      <c r="O54" s="142"/>
      <c r="P54" s="99"/>
      <c r="Q54" s="99">
        <v>20120723</v>
      </c>
      <c r="R54" s="104"/>
    </row>
    <row r="55" spans="1:18" s="90" customFormat="1" ht="11.25" customHeight="1">
      <c r="A55" s="83" t="s">
        <v>25</v>
      </c>
      <c r="B55" s="84" t="s">
        <v>298</v>
      </c>
      <c r="C55" s="84"/>
      <c r="D55" s="85"/>
      <c r="E55" s="86"/>
      <c r="F55" s="86"/>
      <c r="G55" s="87"/>
      <c r="H55" s="162" t="s">
        <v>275</v>
      </c>
      <c r="I55" s="163"/>
      <c r="J55" s="88"/>
      <c r="K55" s="88"/>
      <c r="L55" s="88"/>
      <c r="M55" s="86"/>
      <c r="N55" s="88"/>
      <c r="O55" s="88"/>
      <c r="P55" s="87"/>
      <c r="Q55" s="99">
        <v>20120723</v>
      </c>
      <c r="R55" s="89"/>
    </row>
    <row r="56" spans="1:18" s="43" customFormat="1" ht="11.25" customHeight="1">
      <c r="A56" s="92" t="s">
        <v>335</v>
      </c>
      <c r="B56" s="100">
        <v>1</v>
      </c>
      <c r="C56" s="100">
        <f>D56</f>
        <v>1</v>
      </c>
      <c r="D56" s="100">
        <v>1</v>
      </c>
      <c r="E56" s="101"/>
      <c r="F56" s="101"/>
      <c r="G56" s="102" t="s">
        <v>26</v>
      </c>
      <c r="H56" s="103" t="s">
        <v>276</v>
      </c>
      <c r="I56" s="103" t="s">
        <v>277</v>
      </c>
      <c r="J56" s="103"/>
      <c r="K56" s="103"/>
      <c r="L56" s="103"/>
      <c r="M56" s="101"/>
      <c r="N56" s="103"/>
      <c r="O56" s="103"/>
      <c r="P56" s="127"/>
      <c r="Q56" s="99">
        <v>20120723</v>
      </c>
      <c r="R56" s="91"/>
    </row>
    <row r="57" spans="1:18" s="43" customFormat="1" ht="11.25" customHeight="1">
      <c r="A57" s="92" t="s">
        <v>336</v>
      </c>
      <c r="B57" s="100">
        <f>C56+1</f>
        <v>2</v>
      </c>
      <c r="C57" s="100">
        <f>C56+D57</f>
        <v>2</v>
      </c>
      <c r="D57" s="100">
        <v>1</v>
      </c>
      <c r="E57" s="101"/>
      <c r="F57" s="101"/>
      <c r="G57" s="102" t="s">
        <v>24</v>
      </c>
      <c r="H57" s="103" t="s">
        <v>246</v>
      </c>
      <c r="I57" s="103" t="s">
        <v>33</v>
      </c>
      <c r="J57" s="103"/>
      <c r="K57" s="103"/>
      <c r="L57" s="103"/>
      <c r="M57" s="101"/>
      <c r="N57" s="103"/>
      <c r="O57" s="103"/>
      <c r="P57" s="127"/>
      <c r="Q57" s="99">
        <v>20120723</v>
      </c>
      <c r="R57" s="91"/>
    </row>
    <row r="58" spans="1:18" s="43" customFormat="1" ht="11.25" customHeight="1">
      <c r="A58" s="92" t="s">
        <v>337</v>
      </c>
      <c r="B58" s="100">
        <f>C57+1</f>
        <v>3</v>
      </c>
      <c r="C58" s="100">
        <f>C57+D58</f>
        <v>3</v>
      </c>
      <c r="D58" s="100">
        <v>1</v>
      </c>
      <c r="E58" s="101"/>
      <c r="F58" s="101"/>
      <c r="G58" s="102" t="s">
        <v>278</v>
      </c>
      <c r="H58" s="103" t="s">
        <v>279</v>
      </c>
      <c r="I58" s="103" t="s">
        <v>280</v>
      </c>
      <c r="J58" s="103"/>
      <c r="K58" s="103"/>
      <c r="L58" s="103"/>
      <c r="M58" s="101"/>
      <c r="N58" s="103" t="s">
        <v>407</v>
      </c>
      <c r="O58" s="103"/>
      <c r="P58" s="127"/>
      <c r="Q58" s="99">
        <v>20120723</v>
      </c>
      <c r="R58" s="91"/>
    </row>
    <row r="59" spans="1:18" s="43" customFormat="1" ht="11.25" customHeight="1">
      <c r="A59" s="92" t="s">
        <v>338</v>
      </c>
      <c r="B59" s="100">
        <f t="shared" ref="B59:B67" si="4">C58+1</f>
        <v>4</v>
      </c>
      <c r="C59" s="100">
        <f t="shared" ref="C59:C67" si="5">C58+D59</f>
        <v>6</v>
      </c>
      <c r="D59" s="100">
        <v>3</v>
      </c>
      <c r="E59" s="101" t="s">
        <v>24</v>
      </c>
      <c r="F59" s="101"/>
      <c r="G59" s="102"/>
      <c r="H59" s="103" t="s">
        <v>281</v>
      </c>
      <c r="I59" s="103" t="s">
        <v>282</v>
      </c>
      <c r="J59" s="103"/>
      <c r="K59" s="128"/>
      <c r="L59" s="103"/>
      <c r="M59" s="101"/>
      <c r="N59" s="103" t="s">
        <v>408</v>
      </c>
      <c r="O59" s="103"/>
      <c r="P59" s="127"/>
      <c r="Q59" s="99">
        <v>20120723</v>
      </c>
      <c r="R59" s="91"/>
    </row>
    <row r="60" spans="1:18" s="43" customFormat="1" ht="11.25" customHeight="1">
      <c r="A60" s="92" t="s">
        <v>339</v>
      </c>
      <c r="B60" s="100">
        <f t="shared" si="4"/>
        <v>7</v>
      </c>
      <c r="C60" s="100">
        <f t="shared" si="5"/>
        <v>41</v>
      </c>
      <c r="D60" s="100">
        <v>35</v>
      </c>
      <c r="E60" s="101" t="s">
        <v>24</v>
      </c>
      <c r="F60" s="101"/>
      <c r="G60" s="102"/>
      <c r="H60" s="103" t="s">
        <v>283</v>
      </c>
      <c r="I60" s="103" t="s">
        <v>284</v>
      </c>
      <c r="J60" s="103"/>
      <c r="K60" s="128"/>
      <c r="L60" s="103"/>
      <c r="M60" s="101"/>
      <c r="N60" s="103"/>
      <c r="O60" s="103"/>
      <c r="P60" s="127"/>
      <c r="Q60" s="99">
        <v>20120723</v>
      </c>
      <c r="R60" s="91"/>
    </row>
    <row r="61" spans="1:18" s="43" customFormat="1" ht="11.25" customHeight="1">
      <c r="A61" s="92" t="s">
        <v>340</v>
      </c>
      <c r="B61" s="100">
        <f t="shared" si="4"/>
        <v>42</v>
      </c>
      <c r="C61" s="100">
        <f t="shared" si="5"/>
        <v>44</v>
      </c>
      <c r="D61" s="100">
        <v>3</v>
      </c>
      <c r="E61" s="101" t="s">
        <v>24</v>
      </c>
      <c r="F61" s="101"/>
      <c r="G61" s="102"/>
      <c r="H61" s="103" t="s">
        <v>285</v>
      </c>
      <c r="I61" s="103" t="s">
        <v>286</v>
      </c>
      <c r="J61" s="103"/>
      <c r="K61" s="128"/>
      <c r="L61" s="103"/>
      <c r="M61" s="101"/>
      <c r="N61" s="103" t="s">
        <v>409</v>
      </c>
      <c r="O61" s="103"/>
      <c r="P61" s="127"/>
      <c r="Q61" s="99">
        <v>20120723</v>
      </c>
      <c r="R61" s="91"/>
    </row>
    <row r="62" spans="1:18" s="43" customFormat="1" ht="11.25" customHeight="1">
      <c r="A62" s="92" t="s">
        <v>341</v>
      </c>
      <c r="B62" s="100">
        <f t="shared" si="4"/>
        <v>45</v>
      </c>
      <c r="C62" s="100">
        <f t="shared" si="5"/>
        <v>144</v>
      </c>
      <c r="D62" s="100">
        <v>100</v>
      </c>
      <c r="E62" s="101" t="s">
        <v>24</v>
      </c>
      <c r="F62" s="101"/>
      <c r="G62" s="102"/>
      <c r="H62" s="103" t="s">
        <v>287</v>
      </c>
      <c r="I62" s="103" t="s">
        <v>288</v>
      </c>
      <c r="J62" s="103"/>
      <c r="K62" s="128"/>
      <c r="L62" s="103"/>
      <c r="M62" s="101"/>
      <c r="N62" s="103"/>
      <c r="O62" s="103"/>
      <c r="P62" s="127"/>
      <c r="Q62" s="99">
        <v>20120723</v>
      </c>
      <c r="R62" s="91"/>
    </row>
    <row r="63" spans="1:18" s="43" customFormat="1" ht="11.25" customHeight="1">
      <c r="A63" s="92" t="s">
        <v>342</v>
      </c>
      <c r="B63" s="100">
        <f t="shared" si="4"/>
        <v>145</v>
      </c>
      <c r="C63" s="100">
        <f t="shared" si="5"/>
        <v>147</v>
      </c>
      <c r="D63" s="100">
        <v>3</v>
      </c>
      <c r="E63" s="101" t="s">
        <v>24</v>
      </c>
      <c r="F63" s="101"/>
      <c r="G63" s="102"/>
      <c r="H63" s="103" t="s">
        <v>289</v>
      </c>
      <c r="I63" s="103" t="s">
        <v>290</v>
      </c>
      <c r="J63" s="103"/>
      <c r="K63" s="128"/>
      <c r="L63" s="103"/>
      <c r="M63" s="101"/>
      <c r="N63" s="103" t="s">
        <v>410</v>
      </c>
      <c r="O63" s="103"/>
      <c r="P63" s="127"/>
      <c r="Q63" s="99">
        <v>20120723</v>
      </c>
      <c r="R63" s="91"/>
    </row>
    <row r="64" spans="1:18" s="43" customFormat="1" ht="11.25" customHeight="1">
      <c r="A64" s="92" t="s">
        <v>343</v>
      </c>
      <c r="B64" s="100">
        <f t="shared" si="4"/>
        <v>148</v>
      </c>
      <c r="C64" s="100">
        <f t="shared" si="5"/>
        <v>247</v>
      </c>
      <c r="D64" s="100">
        <v>100</v>
      </c>
      <c r="E64" s="101" t="s">
        <v>24</v>
      </c>
      <c r="F64" s="101"/>
      <c r="G64" s="102"/>
      <c r="H64" s="103" t="s">
        <v>291</v>
      </c>
      <c r="I64" s="103" t="s">
        <v>292</v>
      </c>
      <c r="J64" s="103"/>
      <c r="K64" s="128"/>
      <c r="L64" s="103"/>
      <c r="M64" s="101"/>
      <c r="N64" s="103"/>
      <c r="O64" s="103"/>
      <c r="P64" s="127"/>
      <c r="Q64" s="99">
        <v>20120723</v>
      </c>
      <c r="R64" s="91"/>
    </row>
    <row r="65" spans="1:18" s="43" customFormat="1" ht="11.25" customHeight="1">
      <c r="A65" s="92" t="s">
        <v>344</v>
      </c>
      <c r="B65" s="100">
        <f t="shared" si="4"/>
        <v>248</v>
      </c>
      <c r="C65" s="100">
        <f t="shared" si="5"/>
        <v>250</v>
      </c>
      <c r="D65" s="100">
        <v>3</v>
      </c>
      <c r="E65" s="101" t="s">
        <v>24</v>
      </c>
      <c r="F65" s="101"/>
      <c r="G65" s="102"/>
      <c r="H65" s="103" t="s">
        <v>293</v>
      </c>
      <c r="I65" s="103" t="s">
        <v>294</v>
      </c>
      <c r="J65" s="103"/>
      <c r="K65" s="128"/>
      <c r="L65" s="103"/>
      <c r="M65" s="101"/>
      <c r="N65" s="103" t="s">
        <v>410</v>
      </c>
      <c r="O65" s="103"/>
      <c r="P65" s="127"/>
      <c r="Q65" s="99">
        <v>20120723</v>
      </c>
      <c r="R65" s="91"/>
    </row>
    <row r="66" spans="1:18" s="43" customFormat="1" ht="11.25" customHeight="1">
      <c r="A66" s="92" t="s">
        <v>345</v>
      </c>
      <c r="B66" s="100">
        <f t="shared" si="4"/>
        <v>251</v>
      </c>
      <c r="C66" s="100">
        <f t="shared" si="5"/>
        <v>350</v>
      </c>
      <c r="D66" s="100">
        <v>100</v>
      </c>
      <c r="E66" s="101" t="s">
        <v>24</v>
      </c>
      <c r="F66" s="101"/>
      <c r="G66" s="102"/>
      <c r="H66" s="103" t="s">
        <v>295</v>
      </c>
      <c r="I66" s="103" t="s">
        <v>296</v>
      </c>
      <c r="J66" s="103"/>
      <c r="K66" s="103"/>
      <c r="L66" s="103"/>
      <c r="M66" s="101"/>
      <c r="N66" s="103"/>
      <c r="O66" s="103"/>
      <c r="P66" s="127"/>
      <c r="Q66" s="99">
        <v>20120723</v>
      </c>
      <c r="R66" s="91"/>
    </row>
    <row r="67" spans="1:18" s="21" customFormat="1" ht="11.25" customHeight="1">
      <c r="A67" s="92" t="s">
        <v>346</v>
      </c>
      <c r="B67" s="100">
        <f t="shared" si="4"/>
        <v>351</v>
      </c>
      <c r="C67" s="100">
        <f t="shared" si="5"/>
        <v>352</v>
      </c>
      <c r="D67" s="93">
        <v>2</v>
      </c>
      <c r="E67" s="94" t="s">
        <v>24</v>
      </c>
      <c r="F67" s="94"/>
      <c r="G67" s="95" t="s">
        <v>53</v>
      </c>
      <c r="H67" s="96"/>
      <c r="I67" s="96"/>
      <c r="J67" s="94" t="s">
        <v>17</v>
      </c>
      <c r="K67" s="97"/>
      <c r="L67" s="97" t="s">
        <v>56</v>
      </c>
      <c r="M67" s="99"/>
      <c r="N67" s="142"/>
      <c r="O67" s="142"/>
      <c r="P67" s="99"/>
      <c r="Q67" s="99">
        <v>20120723</v>
      </c>
      <c r="R67" s="104"/>
    </row>
    <row r="68" spans="1:18" s="36" customFormat="1" ht="31.5" customHeight="1">
      <c r="A68" s="33"/>
      <c r="B68" s="34" t="s">
        <v>114</v>
      </c>
      <c r="C68" s="34"/>
      <c r="D68" s="34"/>
      <c r="E68" s="34"/>
      <c r="F68" s="34"/>
      <c r="G68" s="34"/>
      <c r="H68" s="35" t="s">
        <v>115</v>
      </c>
      <c r="I68" s="35" t="s">
        <v>116</v>
      </c>
      <c r="J68" s="34"/>
      <c r="K68" s="34"/>
      <c r="L68" s="34"/>
      <c r="M68" s="34"/>
      <c r="N68" s="164" t="s">
        <v>117</v>
      </c>
      <c r="O68" s="161"/>
      <c r="P68" s="129"/>
      <c r="Q68" s="129"/>
    </row>
    <row r="69" spans="1:18" s="42" customFormat="1">
      <c r="A69" s="37" t="s">
        <v>118</v>
      </c>
      <c r="B69" s="38">
        <v>1</v>
      </c>
      <c r="C69" s="38">
        <v>1</v>
      </c>
      <c r="D69" s="38">
        <v>1</v>
      </c>
      <c r="E69" s="39" t="s">
        <v>24</v>
      </c>
      <c r="F69" s="39"/>
      <c r="G69" s="39" t="s">
        <v>26</v>
      </c>
      <c r="H69" s="40" t="s">
        <v>27</v>
      </c>
      <c r="I69" s="40" t="s">
        <v>28</v>
      </c>
      <c r="J69" s="39"/>
      <c r="K69" s="39"/>
      <c r="L69" s="41" t="s">
        <v>29</v>
      </c>
      <c r="M69" s="38"/>
      <c r="N69" s="164"/>
      <c r="O69" s="161"/>
      <c r="P69" s="38"/>
      <c r="Q69" s="38"/>
    </row>
    <row r="70" spans="1:18" s="42" customFormat="1" ht="22.5">
      <c r="A70" s="37" t="s">
        <v>119</v>
      </c>
      <c r="B70" s="38">
        <v>2</v>
      </c>
      <c r="C70" s="38">
        <v>2</v>
      </c>
      <c r="D70" s="38">
        <v>1</v>
      </c>
      <c r="E70" s="39" t="s">
        <v>31</v>
      </c>
      <c r="F70" s="39">
        <v>0</v>
      </c>
      <c r="G70" s="39">
        <v>2</v>
      </c>
      <c r="H70" s="40" t="s">
        <v>120</v>
      </c>
      <c r="I70" s="40" t="s">
        <v>121</v>
      </c>
      <c r="J70" s="39"/>
      <c r="K70" s="39"/>
      <c r="L70" s="41" t="s">
        <v>34</v>
      </c>
      <c r="M70" s="38"/>
      <c r="N70" s="164"/>
      <c r="O70" s="161"/>
      <c r="P70" s="38"/>
      <c r="Q70" s="38"/>
    </row>
    <row r="71" spans="1:18" s="42" customFormat="1">
      <c r="A71" s="37" t="s">
        <v>122</v>
      </c>
      <c r="B71" s="38">
        <v>3</v>
      </c>
      <c r="C71" s="38">
        <v>3</v>
      </c>
      <c r="D71" s="38">
        <v>1</v>
      </c>
      <c r="E71" s="39" t="s">
        <v>31</v>
      </c>
      <c r="F71" s="39">
        <v>0</v>
      </c>
      <c r="G71" s="39">
        <v>0</v>
      </c>
      <c r="H71" s="40" t="s">
        <v>123</v>
      </c>
      <c r="I71" s="40" t="s">
        <v>123</v>
      </c>
      <c r="J71" s="39"/>
      <c r="K71" s="39"/>
      <c r="L71" s="41"/>
      <c r="M71" s="38"/>
      <c r="N71" s="164"/>
      <c r="O71" s="161"/>
      <c r="P71" s="38"/>
      <c r="Q71" s="38"/>
    </row>
    <row r="72" spans="1:18" s="42" customFormat="1">
      <c r="A72" s="37" t="s">
        <v>124</v>
      </c>
      <c r="B72" s="38">
        <v>4</v>
      </c>
      <c r="C72" s="38">
        <v>80</v>
      </c>
      <c r="D72" s="38">
        <v>77</v>
      </c>
      <c r="E72" s="39" t="s">
        <v>24</v>
      </c>
      <c r="F72" s="39"/>
      <c r="G72" s="39"/>
      <c r="H72" s="40" t="s">
        <v>125</v>
      </c>
      <c r="I72" s="40" t="s">
        <v>126</v>
      </c>
      <c r="J72" s="39"/>
      <c r="K72" s="39"/>
      <c r="L72" s="41" t="s">
        <v>127</v>
      </c>
      <c r="M72" s="38"/>
      <c r="N72" s="164"/>
      <c r="O72" s="161"/>
      <c r="P72" s="38"/>
      <c r="Q72" s="38"/>
    </row>
    <row r="73" spans="1:18" s="42" customFormat="1">
      <c r="A73" s="37" t="s">
        <v>128</v>
      </c>
      <c r="B73" s="38">
        <v>80</v>
      </c>
      <c r="C73" s="38">
        <v>81</v>
      </c>
      <c r="D73" s="38">
        <v>2</v>
      </c>
      <c r="E73" s="39" t="s">
        <v>24</v>
      </c>
      <c r="F73" s="39"/>
      <c r="G73" s="39" t="s">
        <v>53</v>
      </c>
      <c r="H73" s="40" t="s">
        <v>112</v>
      </c>
      <c r="I73" s="40" t="s">
        <v>113</v>
      </c>
      <c r="J73" s="39" t="s">
        <v>17</v>
      </c>
      <c r="K73" s="39" t="s">
        <v>17</v>
      </c>
      <c r="L73" s="41" t="s">
        <v>56</v>
      </c>
      <c r="M73" s="38"/>
      <c r="N73" s="164"/>
      <c r="O73" s="161"/>
      <c r="P73" s="38"/>
      <c r="Q73" s="38"/>
    </row>
    <row r="74" spans="1:18" s="32" customFormat="1" ht="10.5">
      <c r="A74" s="15"/>
      <c r="B74" s="17" t="s">
        <v>129</v>
      </c>
      <c r="C74" s="17"/>
      <c r="D74" s="17"/>
      <c r="E74" s="17"/>
      <c r="F74" s="17"/>
      <c r="G74" s="17"/>
      <c r="H74" s="18" t="s">
        <v>130</v>
      </c>
      <c r="I74" s="18" t="s">
        <v>131</v>
      </c>
      <c r="J74" s="17"/>
      <c r="K74" s="17"/>
      <c r="L74" s="17"/>
      <c r="M74" s="17"/>
      <c r="N74" s="140"/>
      <c r="O74" s="140"/>
      <c r="P74" s="16"/>
      <c r="Q74" s="16"/>
    </row>
    <row r="75" spans="1:18">
      <c r="A75" s="20" t="s">
        <v>132</v>
      </c>
      <c r="B75" s="21">
        <v>1</v>
      </c>
      <c r="C75" s="21">
        <v>1</v>
      </c>
      <c r="D75" s="21">
        <v>1</v>
      </c>
      <c r="E75" s="11" t="s">
        <v>24</v>
      </c>
      <c r="F75" s="11"/>
      <c r="G75" s="11" t="s">
        <v>26</v>
      </c>
      <c r="H75" s="22" t="s">
        <v>27</v>
      </c>
      <c r="I75" s="22" t="s">
        <v>28</v>
      </c>
      <c r="J75" s="11"/>
      <c r="K75" s="11"/>
      <c r="L75" s="13" t="s">
        <v>29</v>
      </c>
      <c r="M75" s="21"/>
      <c r="N75" s="139"/>
      <c r="O75" s="139"/>
      <c r="P75" s="21"/>
      <c r="Q75" s="21"/>
    </row>
    <row r="76" spans="1:18" ht="22.5">
      <c r="A76" s="20" t="s">
        <v>133</v>
      </c>
      <c r="B76" s="21">
        <v>2</v>
      </c>
      <c r="C76" s="21">
        <v>2</v>
      </c>
      <c r="D76" s="21">
        <v>1</v>
      </c>
      <c r="E76" s="11" t="s">
        <v>31</v>
      </c>
      <c r="F76" s="11">
        <v>0</v>
      </c>
      <c r="G76" s="11">
        <v>3</v>
      </c>
      <c r="H76" s="43" t="s">
        <v>134</v>
      </c>
      <c r="I76" s="43" t="s">
        <v>135</v>
      </c>
      <c r="J76" s="11"/>
      <c r="K76" s="44"/>
      <c r="L76" s="13" t="s">
        <v>34</v>
      </c>
      <c r="M76" s="21"/>
      <c r="N76" s="139" t="s">
        <v>411</v>
      </c>
      <c r="O76" s="139"/>
      <c r="P76" s="21"/>
      <c r="Q76" s="21"/>
    </row>
    <row r="77" spans="1:18">
      <c r="A77" s="20" t="s">
        <v>136</v>
      </c>
      <c r="B77" s="21">
        <v>3</v>
      </c>
      <c r="C77" s="21">
        <v>3</v>
      </c>
      <c r="D77" s="21">
        <v>1</v>
      </c>
      <c r="E77" s="11" t="s">
        <v>31</v>
      </c>
      <c r="F77" s="11">
        <v>0</v>
      </c>
      <c r="G77" s="11"/>
      <c r="H77" s="45" t="s">
        <v>137</v>
      </c>
      <c r="I77" s="22" t="s">
        <v>138</v>
      </c>
      <c r="J77" s="11"/>
      <c r="K77" s="46"/>
      <c r="L77" s="13" t="s">
        <v>139</v>
      </c>
      <c r="M77" s="38" t="s">
        <v>140</v>
      </c>
      <c r="N77" s="139" t="s">
        <v>412</v>
      </c>
      <c r="O77" s="139"/>
      <c r="P77" s="21"/>
      <c r="Q77" s="21"/>
    </row>
    <row r="78" spans="1:18">
      <c r="A78" s="20" t="s">
        <v>141</v>
      </c>
      <c r="B78" s="21">
        <v>4</v>
      </c>
      <c r="C78" s="21">
        <v>80</v>
      </c>
      <c r="D78" s="21">
        <v>77</v>
      </c>
      <c r="E78" s="11" t="s">
        <v>24</v>
      </c>
      <c r="F78" s="11"/>
      <c r="G78" s="11"/>
      <c r="H78" s="22" t="s">
        <v>125</v>
      </c>
      <c r="I78" s="22" t="s">
        <v>126</v>
      </c>
      <c r="J78" s="11"/>
      <c r="K78" s="11"/>
      <c r="L78" s="13" t="s">
        <v>127</v>
      </c>
      <c r="M78" s="21"/>
      <c r="N78" s="139" t="s">
        <v>413</v>
      </c>
      <c r="O78" s="139"/>
      <c r="P78" s="21"/>
      <c r="Q78" s="21"/>
    </row>
    <row r="79" spans="1:18">
      <c r="A79" s="20" t="s">
        <v>142</v>
      </c>
      <c r="B79" s="21">
        <v>80</v>
      </c>
      <c r="C79" s="21">
        <v>81</v>
      </c>
      <c r="D79" s="21">
        <v>2</v>
      </c>
      <c r="E79" s="11" t="s">
        <v>24</v>
      </c>
      <c r="F79" s="11"/>
      <c r="G79" s="11" t="s">
        <v>53</v>
      </c>
      <c r="H79" s="22" t="s">
        <v>112</v>
      </c>
      <c r="I79" s="22" t="s">
        <v>113</v>
      </c>
      <c r="J79" s="11" t="s">
        <v>17</v>
      </c>
      <c r="K79" s="11" t="s">
        <v>17</v>
      </c>
      <c r="L79" s="13" t="s">
        <v>56</v>
      </c>
      <c r="M79" s="21"/>
      <c r="N79" s="139"/>
      <c r="O79" s="139"/>
      <c r="P79" s="21"/>
      <c r="Q79" s="21"/>
    </row>
    <row r="80" spans="1:18" s="32" customFormat="1" ht="10.5">
      <c r="A80" s="47"/>
      <c r="B80" s="16" t="s">
        <v>143</v>
      </c>
      <c r="C80" s="16"/>
      <c r="D80" s="16"/>
      <c r="E80" s="17"/>
      <c r="F80" s="17"/>
      <c r="G80" s="17"/>
      <c r="H80" s="48" t="s">
        <v>144</v>
      </c>
      <c r="I80" s="48" t="s">
        <v>145</v>
      </c>
      <c r="J80" s="17"/>
      <c r="K80" s="17"/>
      <c r="L80" s="17"/>
      <c r="M80" s="17"/>
      <c r="N80" s="140"/>
      <c r="O80" s="140"/>
      <c r="P80" s="16"/>
      <c r="Q80" s="16"/>
    </row>
    <row r="81" spans="1:17">
      <c r="A81" s="20" t="s">
        <v>146</v>
      </c>
      <c r="B81" s="21">
        <v>1</v>
      </c>
      <c r="C81" s="93">
        <f t="shared" ref="C81:C94" si="6">B81+D81-1</f>
        <v>1</v>
      </c>
      <c r="D81" s="21">
        <v>1</v>
      </c>
      <c r="E81" s="11" t="s">
        <v>24</v>
      </c>
      <c r="F81" s="11"/>
      <c r="G81" s="11" t="s">
        <v>26</v>
      </c>
      <c r="H81" s="22" t="s">
        <v>27</v>
      </c>
      <c r="I81" s="22" t="s">
        <v>28</v>
      </c>
      <c r="J81" s="11" t="s">
        <v>17</v>
      </c>
      <c r="K81" s="11" t="s">
        <v>17</v>
      </c>
      <c r="L81" s="13" t="s">
        <v>29</v>
      </c>
      <c r="M81" s="21"/>
      <c r="N81" s="139"/>
      <c r="O81" s="139"/>
      <c r="P81" s="21"/>
      <c r="Q81" s="21"/>
    </row>
    <row r="82" spans="1:17">
      <c r="A82" s="20" t="s">
        <v>147</v>
      </c>
      <c r="B82" s="93">
        <f t="shared" ref="B82:B94" si="7">C81+1</f>
        <v>2</v>
      </c>
      <c r="C82" s="93">
        <f t="shared" si="6"/>
        <v>2</v>
      </c>
      <c r="D82" s="21">
        <v>1</v>
      </c>
      <c r="E82" s="11" t="s">
        <v>31</v>
      </c>
      <c r="F82" s="11">
        <v>0</v>
      </c>
      <c r="G82" s="11">
        <v>5</v>
      </c>
      <c r="H82" s="43" t="s">
        <v>148</v>
      </c>
      <c r="I82" s="43" t="s">
        <v>149</v>
      </c>
      <c r="J82" s="11" t="s">
        <v>17</v>
      </c>
      <c r="K82" s="44" t="s">
        <v>17</v>
      </c>
      <c r="L82" s="13" t="s">
        <v>34</v>
      </c>
      <c r="M82" s="21"/>
      <c r="N82" s="139"/>
      <c r="O82" s="139"/>
      <c r="P82" s="21"/>
      <c r="Q82" s="21"/>
    </row>
    <row r="83" spans="1:17">
      <c r="A83" s="20" t="s">
        <v>150</v>
      </c>
      <c r="B83" s="93">
        <f t="shared" si="7"/>
        <v>3</v>
      </c>
      <c r="C83" s="93">
        <f t="shared" si="6"/>
        <v>5</v>
      </c>
      <c r="D83" s="21">
        <v>3</v>
      </c>
      <c r="E83" s="11" t="s">
        <v>31</v>
      </c>
      <c r="F83" s="11">
        <v>0</v>
      </c>
      <c r="G83" s="11"/>
      <c r="H83" s="22" t="s">
        <v>416</v>
      </c>
      <c r="I83" s="22" t="s">
        <v>417</v>
      </c>
      <c r="J83" s="11" t="s">
        <v>79</v>
      </c>
      <c r="K83" s="11" t="s">
        <v>17</v>
      </c>
      <c r="L83" s="13" t="s">
        <v>151</v>
      </c>
      <c r="M83" s="21"/>
      <c r="N83" s="139" t="s">
        <v>420</v>
      </c>
      <c r="O83" s="139"/>
      <c r="P83" s="21"/>
      <c r="Q83" s="21"/>
    </row>
    <row r="84" spans="1:17">
      <c r="A84" s="20" t="s">
        <v>152</v>
      </c>
      <c r="B84" s="93">
        <f t="shared" si="7"/>
        <v>6</v>
      </c>
      <c r="C84" s="93">
        <f t="shared" si="6"/>
        <v>15</v>
      </c>
      <c r="D84" s="21">
        <v>10</v>
      </c>
      <c r="E84" s="11" t="s">
        <v>31</v>
      </c>
      <c r="F84" s="11">
        <v>3</v>
      </c>
      <c r="G84" s="11"/>
      <c r="H84" s="22" t="s">
        <v>153</v>
      </c>
      <c r="I84" s="22" t="s">
        <v>154</v>
      </c>
      <c r="J84" s="11" t="s">
        <v>17</v>
      </c>
      <c r="K84" s="11" t="s">
        <v>17</v>
      </c>
      <c r="L84" s="13" t="s">
        <v>155</v>
      </c>
      <c r="M84" s="21"/>
      <c r="N84" s="139" t="s">
        <v>426</v>
      </c>
      <c r="O84" s="139"/>
      <c r="P84" s="21"/>
      <c r="Q84" s="21"/>
    </row>
    <row r="85" spans="1:17">
      <c r="A85" s="20" t="s">
        <v>156</v>
      </c>
      <c r="B85" s="93">
        <f t="shared" si="7"/>
        <v>16</v>
      </c>
      <c r="C85" s="93">
        <f t="shared" si="6"/>
        <v>17</v>
      </c>
      <c r="D85" s="49">
        <v>2</v>
      </c>
      <c r="E85" s="50" t="s">
        <v>31</v>
      </c>
      <c r="F85" s="50">
        <v>0</v>
      </c>
      <c r="G85" s="50"/>
      <c r="H85" s="43" t="s">
        <v>157</v>
      </c>
      <c r="I85" s="43" t="s">
        <v>158</v>
      </c>
      <c r="J85" s="11" t="s">
        <v>17</v>
      </c>
      <c r="K85" s="44" t="s">
        <v>17</v>
      </c>
      <c r="L85" s="13" t="s">
        <v>159</v>
      </c>
      <c r="M85" s="21" t="s">
        <v>160</v>
      </c>
      <c r="N85" s="139" t="s">
        <v>429</v>
      </c>
      <c r="O85" s="139"/>
      <c r="P85" s="21"/>
      <c r="Q85" s="21"/>
    </row>
    <row r="86" spans="1:17">
      <c r="A86" s="20" t="s">
        <v>161</v>
      </c>
      <c r="B86" s="93">
        <f t="shared" si="7"/>
        <v>18</v>
      </c>
      <c r="C86" s="93">
        <f t="shared" si="6"/>
        <v>52</v>
      </c>
      <c r="D86" s="49">
        <v>35</v>
      </c>
      <c r="E86" s="50" t="s">
        <v>24</v>
      </c>
      <c r="F86" s="50" t="s">
        <v>25</v>
      </c>
      <c r="G86" s="50"/>
      <c r="H86" s="43" t="s">
        <v>162</v>
      </c>
      <c r="I86" s="43" t="s">
        <v>163</v>
      </c>
      <c r="J86" s="11" t="s">
        <v>17</v>
      </c>
      <c r="K86" s="44" t="s">
        <v>17</v>
      </c>
      <c r="L86" s="13" t="s">
        <v>164</v>
      </c>
      <c r="M86" s="21"/>
      <c r="N86" s="139" t="s">
        <v>422</v>
      </c>
      <c r="O86" s="139"/>
      <c r="P86" s="21"/>
      <c r="Q86" s="21"/>
    </row>
    <row r="87" spans="1:17">
      <c r="A87" s="20" t="s">
        <v>165</v>
      </c>
      <c r="B87" s="93">
        <f t="shared" si="7"/>
        <v>53</v>
      </c>
      <c r="C87" s="93">
        <f t="shared" si="6"/>
        <v>87</v>
      </c>
      <c r="D87" s="49">
        <v>35</v>
      </c>
      <c r="E87" s="50" t="s">
        <v>24</v>
      </c>
      <c r="F87" s="50" t="s">
        <v>25</v>
      </c>
      <c r="G87" s="50"/>
      <c r="H87" s="22" t="s">
        <v>166</v>
      </c>
      <c r="I87" s="22" t="s">
        <v>167</v>
      </c>
      <c r="J87" s="11" t="s">
        <v>79</v>
      </c>
      <c r="K87" s="12" t="s">
        <v>17</v>
      </c>
      <c r="L87" s="13" t="s">
        <v>168</v>
      </c>
      <c r="M87" s="21"/>
      <c r="N87" s="139" t="s">
        <v>423</v>
      </c>
      <c r="O87" s="139"/>
      <c r="P87" s="21"/>
      <c r="Q87" s="21"/>
    </row>
    <row r="88" spans="1:17">
      <c r="A88" s="20" t="s">
        <v>169</v>
      </c>
      <c r="B88" s="93">
        <f t="shared" si="7"/>
        <v>88</v>
      </c>
      <c r="C88" s="93">
        <f t="shared" si="6"/>
        <v>98</v>
      </c>
      <c r="D88" s="21">
        <v>11</v>
      </c>
      <c r="E88" s="11" t="s">
        <v>31</v>
      </c>
      <c r="F88" s="11">
        <v>5</v>
      </c>
      <c r="G88" s="11"/>
      <c r="H88" s="22" t="s">
        <v>170</v>
      </c>
      <c r="I88" s="22" t="s">
        <v>171</v>
      </c>
      <c r="J88" s="11" t="s">
        <v>79</v>
      </c>
      <c r="K88" s="11" t="s">
        <v>17</v>
      </c>
      <c r="L88" s="13" t="s">
        <v>172</v>
      </c>
      <c r="M88" s="21"/>
      <c r="N88" s="139" t="s">
        <v>433</v>
      </c>
      <c r="O88" s="139"/>
      <c r="P88" s="21"/>
      <c r="Q88" s="21"/>
    </row>
    <row r="89" spans="1:17">
      <c r="A89" s="20" t="s">
        <v>173</v>
      </c>
      <c r="B89" s="93">
        <f t="shared" si="7"/>
        <v>99</v>
      </c>
      <c r="C89" s="93">
        <f t="shared" si="6"/>
        <v>99</v>
      </c>
      <c r="D89" s="21">
        <v>1</v>
      </c>
      <c r="E89" s="11" t="s">
        <v>31</v>
      </c>
      <c r="F89" s="11">
        <v>0</v>
      </c>
      <c r="G89" s="11"/>
      <c r="H89" s="22" t="s">
        <v>102</v>
      </c>
      <c r="I89" s="22" t="s">
        <v>103</v>
      </c>
      <c r="J89" s="11" t="s">
        <v>79</v>
      </c>
      <c r="K89" s="11" t="s">
        <v>17</v>
      </c>
      <c r="L89" s="13" t="s">
        <v>104</v>
      </c>
      <c r="M89" s="21" t="s">
        <v>105</v>
      </c>
      <c r="N89" s="143" t="s">
        <v>425</v>
      </c>
      <c r="P89" s="21"/>
      <c r="Q89" s="21"/>
    </row>
    <row r="90" spans="1:17">
      <c r="A90" s="20" t="s">
        <v>174</v>
      </c>
      <c r="B90" s="93">
        <f t="shared" si="7"/>
        <v>100</v>
      </c>
      <c r="C90" s="93">
        <f t="shared" si="6"/>
        <v>100</v>
      </c>
      <c r="D90" s="21">
        <v>1</v>
      </c>
      <c r="E90" s="11" t="s">
        <v>31</v>
      </c>
      <c r="F90" s="11">
        <v>0</v>
      </c>
      <c r="G90" s="11"/>
      <c r="H90" s="22" t="s">
        <v>175</v>
      </c>
      <c r="I90" s="22" t="s">
        <v>176</v>
      </c>
      <c r="J90" s="11" t="s">
        <v>17</v>
      </c>
      <c r="K90" s="12" t="s">
        <v>17</v>
      </c>
      <c r="L90" s="13" t="s">
        <v>177</v>
      </c>
      <c r="M90" s="21" t="s">
        <v>178</v>
      </c>
      <c r="N90" s="139" t="s">
        <v>431</v>
      </c>
      <c r="O90" s="139"/>
      <c r="P90" s="21"/>
      <c r="Q90" s="21"/>
    </row>
    <row r="91" spans="1:17" ht="22.5">
      <c r="A91" s="20" t="s">
        <v>179</v>
      </c>
      <c r="B91" s="93">
        <f t="shared" si="7"/>
        <v>101</v>
      </c>
      <c r="C91" s="93">
        <f t="shared" si="6"/>
        <v>108</v>
      </c>
      <c r="D91" s="21">
        <v>8</v>
      </c>
      <c r="E91" s="11" t="s">
        <v>31</v>
      </c>
      <c r="F91" s="11">
        <v>0</v>
      </c>
      <c r="G91" s="11"/>
      <c r="H91" s="22" t="s">
        <v>180</v>
      </c>
      <c r="I91" s="22" t="s">
        <v>181</v>
      </c>
      <c r="J91" s="11" t="s">
        <v>79</v>
      </c>
      <c r="K91" s="11" t="s">
        <v>17</v>
      </c>
      <c r="L91" s="13" t="s">
        <v>100</v>
      </c>
      <c r="M91" s="21"/>
      <c r="N91" s="139" t="s">
        <v>424</v>
      </c>
      <c r="O91" s="139"/>
      <c r="P91" s="21"/>
      <c r="Q91" s="21"/>
    </row>
    <row r="92" spans="1:17">
      <c r="A92" s="20" t="s">
        <v>182</v>
      </c>
      <c r="B92" s="93">
        <f t="shared" si="7"/>
        <v>109</v>
      </c>
      <c r="C92" s="93">
        <f t="shared" si="6"/>
        <v>112</v>
      </c>
      <c r="D92" s="21">
        <v>4</v>
      </c>
      <c r="E92" s="11" t="s">
        <v>31</v>
      </c>
      <c r="F92" s="11">
        <v>0</v>
      </c>
      <c r="G92" s="11"/>
      <c r="H92" s="22" t="s">
        <v>183</v>
      </c>
      <c r="I92" s="22" t="s">
        <v>184</v>
      </c>
      <c r="J92" s="11"/>
      <c r="K92" s="11"/>
      <c r="L92" s="13" t="s">
        <v>185</v>
      </c>
      <c r="M92" s="21"/>
      <c r="N92" s="139" t="s">
        <v>427</v>
      </c>
      <c r="O92" s="139"/>
      <c r="P92" s="21"/>
      <c r="Q92" s="21"/>
    </row>
    <row r="93" spans="1:17">
      <c r="A93" s="20" t="s">
        <v>186</v>
      </c>
      <c r="B93" s="93">
        <f t="shared" si="7"/>
        <v>113</v>
      </c>
      <c r="C93" s="93">
        <f t="shared" si="6"/>
        <v>122</v>
      </c>
      <c r="D93" s="21">
        <v>10</v>
      </c>
      <c r="E93" s="11" t="s">
        <v>31</v>
      </c>
      <c r="F93" s="11">
        <v>3</v>
      </c>
      <c r="G93" s="11"/>
      <c r="H93" s="22" t="s">
        <v>187</v>
      </c>
      <c r="I93" s="22" t="s">
        <v>188</v>
      </c>
      <c r="J93" s="11" t="s">
        <v>79</v>
      </c>
      <c r="K93" s="11" t="s">
        <v>17</v>
      </c>
      <c r="L93" s="13" t="s">
        <v>189</v>
      </c>
      <c r="M93" s="21"/>
      <c r="N93" s="139" t="s">
        <v>428</v>
      </c>
      <c r="O93" s="139"/>
      <c r="P93" s="21"/>
      <c r="Q93" s="21"/>
    </row>
    <row r="94" spans="1:17">
      <c r="A94" s="118" t="s">
        <v>190</v>
      </c>
      <c r="B94" s="93">
        <f t="shared" si="7"/>
        <v>123</v>
      </c>
      <c r="C94" s="93">
        <f t="shared" si="6"/>
        <v>126</v>
      </c>
      <c r="D94" s="119">
        <v>4</v>
      </c>
      <c r="E94" s="120" t="s">
        <v>31</v>
      </c>
      <c r="F94" s="120">
        <v>0</v>
      </c>
      <c r="G94" s="120"/>
      <c r="H94" s="121" t="s">
        <v>191</v>
      </c>
      <c r="I94" s="122" t="s">
        <v>192</v>
      </c>
      <c r="J94" s="120" t="s">
        <v>17</v>
      </c>
      <c r="K94" s="11" t="s">
        <v>17</v>
      </c>
      <c r="L94" s="13" t="s">
        <v>193</v>
      </c>
      <c r="M94" s="11"/>
      <c r="N94" s="139" t="s">
        <v>434</v>
      </c>
      <c r="O94" s="139"/>
      <c r="P94" s="21"/>
      <c r="Q94" s="21"/>
    </row>
    <row r="95" spans="1:17" s="57" customFormat="1" ht="11.25" customHeight="1">
      <c r="A95" s="103" t="s">
        <v>347</v>
      </c>
      <c r="B95" s="93">
        <f>C94+1</f>
        <v>127</v>
      </c>
      <c r="C95" s="93">
        <f>B95+D95-1</f>
        <v>196</v>
      </c>
      <c r="D95" s="93">
        <v>70</v>
      </c>
      <c r="E95" s="94" t="s">
        <v>24</v>
      </c>
      <c r="F95" s="94"/>
      <c r="G95" s="95"/>
      <c r="H95" s="96" t="s">
        <v>299</v>
      </c>
      <c r="I95" s="96" t="s">
        <v>300</v>
      </c>
      <c r="J95" s="94"/>
      <c r="K95" s="97"/>
      <c r="L95" s="94"/>
      <c r="M95" s="99"/>
      <c r="N95" s="142" t="s">
        <v>430</v>
      </c>
      <c r="O95" s="142"/>
      <c r="P95" s="99"/>
      <c r="Q95" s="99">
        <v>20120723</v>
      </c>
    </row>
    <row r="96" spans="1:17" s="57" customFormat="1" ht="11.25" customHeight="1">
      <c r="A96" s="103" t="s">
        <v>348</v>
      </c>
      <c r="B96" s="93">
        <f t="shared" ref="B96" si="8">C95+1</f>
        <v>197</v>
      </c>
      <c r="C96" s="93">
        <f t="shared" ref="C96" si="9">B96+D96-1</f>
        <v>216</v>
      </c>
      <c r="D96" s="93">
        <v>20</v>
      </c>
      <c r="E96" s="94" t="s">
        <v>24</v>
      </c>
      <c r="F96" s="94"/>
      <c r="G96" s="95"/>
      <c r="H96" s="96" t="s">
        <v>349</v>
      </c>
      <c r="I96" s="96" t="s">
        <v>350</v>
      </c>
      <c r="J96" s="94"/>
      <c r="K96" s="97"/>
      <c r="L96" s="94"/>
      <c r="M96" s="99"/>
      <c r="N96" s="142" t="s">
        <v>432</v>
      </c>
      <c r="O96" s="142"/>
      <c r="P96" s="99"/>
      <c r="Q96" s="99">
        <v>20120723</v>
      </c>
    </row>
    <row r="97" spans="1:17">
      <c r="A97" s="20" t="s">
        <v>150</v>
      </c>
      <c r="B97" s="93">
        <f>C94+1</f>
        <v>127</v>
      </c>
      <c r="C97" s="93">
        <f t="shared" ref="C97" si="10">B97+D97-1</f>
        <v>129</v>
      </c>
      <c r="D97" s="21">
        <v>3</v>
      </c>
      <c r="E97" s="11" t="s">
        <v>31</v>
      </c>
      <c r="F97" s="11">
        <v>0</v>
      </c>
      <c r="G97" s="11"/>
      <c r="H97" s="22" t="s">
        <v>418</v>
      </c>
      <c r="I97" s="22" t="s">
        <v>419</v>
      </c>
      <c r="J97" s="11" t="s">
        <v>79</v>
      </c>
      <c r="K97" s="11" t="s">
        <v>17</v>
      </c>
      <c r="L97" s="13" t="s">
        <v>151</v>
      </c>
      <c r="M97" s="21"/>
      <c r="N97" s="139" t="s">
        <v>421</v>
      </c>
      <c r="O97" s="139"/>
      <c r="P97" s="21"/>
      <c r="Q97" s="21"/>
    </row>
    <row r="98" spans="1:17" s="57" customFormat="1">
      <c r="A98" s="103" t="s">
        <v>351</v>
      </c>
      <c r="B98" s="93">
        <f>C96+1</f>
        <v>217</v>
      </c>
      <c r="C98" s="99">
        <v>128</v>
      </c>
      <c r="D98" s="99">
        <v>2</v>
      </c>
      <c r="E98" s="94" t="s">
        <v>24</v>
      </c>
      <c r="F98" s="94"/>
      <c r="G98" s="94" t="s">
        <v>53</v>
      </c>
      <c r="H98" s="135" t="s">
        <v>195</v>
      </c>
      <c r="I98" s="135" t="s">
        <v>113</v>
      </c>
      <c r="J98" s="94" t="s">
        <v>17</v>
      </c>
      <c r="K98" s="94" t="s">
        <v>17</v>
      </c>
      <c r="L98" s="136" t="s">
        <v>56</v>
      </c>
      <c r="M98" s="99"/>
      <c r="N98" s="142"/>
      <c r="O98" s="142"/>
      <c r="P98" s="99"/>
      <c r="Q98" s="99">
        <v>20120723</v>
      </c>
    </row>
    <row r="99" spans="1:17" s="32" customFormat="1" ht="10.5">
      <c r="A99" s="123"/>
      <c r="B99" s="124" t="s">
        <v>196</v>
      </c>
      <c r="C99" s="124"/>
      <c r="D99" s="124"/>
      <c r="E99" s="125"/>
      <c r="F99" s="125"/>
      <c r="G99" s="125"/>
      <c r="H99" s="126" t="s">
        <v>197</v>
      </c>
      <c r="I99" s="126" t="s">
        <v>198</v>
      </c>
      <c r="J99" s="125"/>
      <c r="K99" s="17"/>
      <c r="L99" s="17"/>
      <c r="M99" s="17"/>
      <c r="N99" s="140"/>
      <c r="O99" s="140"/>
      <c r="P99" s="16"/>
      <c r="Q99" s="16"/>
    </row>
    <row r="100" spans="1:17">
      <c r="A100" s="51" t="s">
        <v>190</v>
      </c>
      <c r="B100" s="49">
        <v>1</v>
      </c>
      <c r="C100" s="49">
        <v>1</v>
      </c>
      <c r="D100" s="49">
        <v>1</v>
      </c>
      <c r="E100" s="50" t="s">
        <v>24</v>
      </c>
      <c r="F100" s="50"/>
      <c r="G100" s="50" t="s">
        <v>26</v>
      </c>
      <c r="H100" s="22" t="s">
        <v>27</v>
      </c>
      <c r="I100" s="22" t="s">
        <v>28</v>
      </c>
      <c r="J100" s="11" t="s">
        <v>17</v>
      </c>
      <c r="K100" s="12" t="s">
        <v>17</v>
      </c>
      <c r="L100" s="13" t="s">
        <v>29</v>
      </c>
      <c r="M100" s="21"/>
      <c r="N100" s="139" t="s">
        <v>435</v>
      </c>
      <c r="O100" s="139"/>
      <c r="P100" s="21"/>
      <c r="Q100" s="21"/>
    </row>
    <row r="101" spans="1:17">
      <c r="A101" s="51" t="s">
        <v>194</v>
      </c>
      <c r="B101" s="21">
        <v>2</v>
      </c>
      <c r="C101" s="21">
        <v>2</v>
      </c>
      <c r="D101" s="21">
        <v>1</v>
      </c>
      <c r="E101" s="11" t="s">
        <v>31</v>
      </c>
      <c r="F101" s="11">
        <v>0</v>
      </c>
      <c r="G101" s="11">
        <v>9</v>
      </c>
      <c r="H101" s="24" t="s">
        <v>199</v>
      </c>
      <c r="I101" s="24" t="s">
        <v>200</v>
      </c>
      <c r="J101" s="11" t="s">
        <v>17</v>
      </c>
      <c r="K101" s="44" t="s">
        <v>17</v>
      </c>
      <c r="L101" s="13" t="s">
        <v>34</v>
      </c>
      <c r="M101" s="21"/>
      <c r="N101" s="139"/>
      <c r="O101" s="139"/>
      <c r="P101" s="21"/>
      <c r="Q101" s="21"/>
    </row>
    <row r="102" spans="1:17">
      <c r="A102" s="51" t="s">
        <v>201</v>
      </c>
      <c r="B102" s="21">
        <v>3</v>
      </c>
      <c r="C102" s="21">
        <v>6</v>
      </c>
      <c r="D102" s="21">
        <v>4</v>
      </c>
      <c r="E102" s="11" t="s">
        <v>31</v>
      </c>
      <c r="F102" s="11">
        <v>0</v>
      </c>
      <c r="G102" s="11"/>
      <c r="H102" s="22" t="s">
        <v>202</v>
      </c>
      <c r="I102" s="22" t="s">
        <v>203</v>
      </c>
      <c r="J102" s="11" t="s">
        <v>17</v>
      </c>
      <c r="K102" s="11" t="s">
        <v>17</v>
      </c>
      <c r="L102" s="13" t="s">
        <v>204</v>
      </c>
      <c r="M102" s="21"/>
      <c r="N102" s="139"/>
      <c r="O102" s="139"/>
      <c r="P102" s="21"/>
      <c r="Q102" s="21"/>
    </row>
    <row r="103" spans="1:17">
      <c r="A103" s="51" t="s">
        <v>205</v>
      </c>
      <c r="B103" s="21">
        <v>7</v>
      </c>
      <c r="C103" s="21">
        <v>20</v>
      </c>
      <c r="D103" s="21">
        <v>14</v>
      </c>
      <c r="E103" s="11" t="s">
        <v>31</v>
      </c>
      <c r="F103" s="11">
        <v>3</v>
      </c>
      <c r="G103" s="11"/>
      <c r="H103" s="22" t="s">
        <v>206</v>
      </c>
      <c r="I103" s="22" t="s">
        <v>207</v>
      </c>
      <c r="J103" s="11" t="s">
        <v>17</v>
      </c>
      <c r="K103" s="11" t="s">
        <v>17</v>
      </c>
      <c r="L103" s="13" t="s">
        <v>208</v>
      </c>
      <c r="M103" s="21"/>
      <c r="N103" s="139" t="s">
        <v>437</v>
      </c>
      <c r="O103" s="139"/>
      <c r="P103" s="21"/>
      <c r="Q103" s="21"/>
    </row>
    <row r="104" spans="1:17">
      <c r="A104" s="51" t="s">
        <v>209</v>
      </c>
      <c r="B104" s="21">
        <v>21</v>
      </c>
      <c r="C104" s="21">
        <v>30</v>
      </c>
      <c r="D104" s="21">
        <v>10</v>
      </c>
      <c r="E104" s="11" t="s">
        <v>31</v>
      </c>
      <c r="F104" s="11">
        <v>0</v>
      </c>
      <c r="G104" s="11"/>
      <c r="H104" s="22" t="s">
        <v>210</v>
      </c>
      <c r="I104" s="22" t="s">
        <v>211</v>
      </c>
      <c r="J104" s="11" t="s">
        <v>17</v>
      </c>
      <c r="K104" s="11" t="s">
        <v>17</v>
      </c>
      <c r="L104" s="13" t="s">
        <v>212</v>
      </c>
      <c r="M104" s="21"/>
      <c r="N104" s="139" t="s">
        <v>436</v>
      </c>
      <c r="O104" s="139"/>
      <c r="P104" s="21"/>
      <c r="Q104" s="21"/>
    </row>
    <row r="105" spans="1:17">
      <c r="A105" s="51" t="s">
        <v>213</v>
      </c>
      <c r="B105" s="21">
        <v>31</v>
      </c>
      <c r="C105" s="21">
        <v>80</v>
      </c>
      <c r="D105" s="21">
        <v>50</v>
      </c>
      <c r="E105" s="11" t="s">
        <v>24</v>
      </c>
      <c r="F105" s="11"/>
      <c r="G105" s="11" t="s">
        <v>214</v>
      </c>
      <c r="H105" s="22" t="s">
        <v>215</v>
      </c>
      <c r="I105" s="22" t="s">
        <v>216</v>
      </c>
      <c r="J105" s="11"/>
      <c r="K105" s="11"/>
      <c r="L105" s="13"/>
      <c r="M105" s="21"/>
      <c r="N105" s="139"/>
      <c r="O105" s="139"/>
      <c r="P105" s="21"/>
      <c r="Q105" s="21"/>
    </row>
    <row r="106" spans="1:17" ht="12" thickBot="1">
      <c r="A106" s="52" t="s">
        <v>217</v>
      </c>
      <c r="B106" s="53">
        <v>81</v>
      </c>
      <c r="C106" s="53">
        <v>82</v>
      </c>
      <c r="D106" s="53">
        <v>2</v>
      </c>
      <c r="E106" s="54" t="s">
        <v>24</v>
      </c>
      <c r="F106" s="54"/>
      <c r="G106" s="54" t="s">
        <v>53</v>
      </c>
      <c r="H106" s="55" t="s">
        <v>112</v>
      </c>
      <c r="I106" s="55" t="s">
        <v>113</v>
      </c>
      <c r="J106" s="54" t="s">
        <v>17</v>
      </c>
      <c r="K106" s="11" t="s">
        <v>17</v>
      </c>
      <c r="L106" s="13" t="s">
        <v>56</v>
      </c>
      <c r="M106" s="21"/>
      <c r="N106" s="139"/>
      <c r="O106" s="139"/>
      <c r="P106" s="21"/>
      <c r="Q106" s="21"/>
    </row>
    <row r="107" spans="1:17">
      <c r="A107" s="56"/>
      <c r="B107" s="57"/>
      <c r="C107" s="57"/>
      <c r="D107" s="57"/>
      <c r="E107" s="58"/>
      <c r="F107" s="58"/>
      <c r="G107" s="58"/>
      <c r="H107" s="59"/>
      <c r="K107" s="58"/>
    </row>
    <row r="108" spans="1:17" s="65" customFormat="1" ht="10.5">
      <c r="B108" s="62"/>
      <c r="C108" s="62"/>
      <c r="D108" s="62"/>
      <c r="E108" s="63"/>
      <c r="F108" s="63"/>
      <c r="G108" s="4"/>
      <c r="H108" s="63"/>
      <c r="I108" s="64" t="s">
        <v>360</v>
      </c>
      <c r="N108" s="144" t="s">
        <v>361</v>
      </c>
      <c r="O108" s="144"/>
    </row>
    <row r="109" spans="1:17" s="65" customFormat="1" ht="10.5">
      <c r="F109" s="4"/>
      <c r="G109" s="4"/>
      <c r="H109" s="4"/>
      <c r="I109" s="65" t="s">
        <v>363</v>
      </c>
      <c r="N109" s="144" t="s">
        <v>362</v>
      </c>
      <c r="O109" s="144"/>
    </row>
    <row r="110" spans="1:17" s="65" customFormat="1" ht="10.5">
      <c r="F110" s="4"/>
      <c r="G110" s="4"/>
      <c r="H110" s="4"/>
      <c r="I110" s="65" t="s">
        <v>364</v>
      </c>
      <c r="N110" s="144" t="s">
        <v>365</v>
      </c>
      <c r="O110" s="144"/>
    </row>
    <row r="111" spans="1:17" s="65" customFormat="1" ht="10.5">
      <c r="F111" s="4"/>
      <c r="G111" s="4"/>
      <c r="H111" s="4"/>
    </row>
    <row r="112" spans="1:17" s="65" customFormat="1" ht="10.5">
      <c r="F112" s="4"/>
      <c r="G112" s="4"/>
      <c r="H112" s="4"/>
      <c r="I112" s="65" t="s">
        <v>367</v>
      </c>
      <c r="N112" s="144" t="s">
        <v>368</v>
      </c>
      <c r="O112" s="144"/>
    </row>
    <row r="113" spans="1:18" s="65" customFormat="1" ht="10.5">
      <c r="F113" s="4"/>
      <c r="G113" s="4"/>
      <c r="H113" s="4"/>
      <c r="N113" s="144"/>
      <c r="O113" s="144"/>
    </row>
    <row r="114" spans="1:18" s="90" customFormat="1" ht="11.25" customHeight="1">
      <c r="A114" s="83" t="s">
        <v>25</v>
      </c>
      <c r="B114" s="84"/>
      <c r="C114" s="84"/>
      <c r="D114" s="85"/>
      <c r="E114" s="86"/>
      <c r="F114" s="86"/>
      <c r="G114" s="87"/>
      <c r="H114" s="162" t="s">
        <v>372</v>
      </c>
      <c r="I114" s="163"/>
      <c r="J114" s="88"/>
      <c r="K114" s="88"/>
      <c r="L114" s="88"/>
      <c r="M114" s="86"/>
      <c r="N114" s="88"/>
      <c r="O114" s="88"/>
      <c r="P114" s="87"/>
      <c r="Q114" s="99">
        <v>20120723</v>
      </c>
      <c r="R114" s="89"/>
    </row>
    <row r="115" spans="1:18" s="90" customFormat="1" ht="11.25" customHeight="1">
      <c r="A115" s="83" t="s">
        <v>25</v>
      </c>
      <c r="B115" s="84" t="s">
        <v>371</v>
      </c>
      <c r="C115" s="84"/>
      <c r="D115" s="85"/>
      <c r="E115" s="86"/>
      <c r="F115" s="86"/>
      <c r="G115" s="87"/>
      <c r="H115" s="162" t="s">
        <v>373</v>
      </c>
      <c r="I115" s="163"/>
      <c r="J115" s="88"/>
      <c r="K115" s="88"/>
      <c r="L115" s="88"/>
      <c r="M115" s="86"/>
      <c r="N115" s="88"/>
      <c r="O115" s="88"/>
      <c r="P115" s="87"/>
      <c r="Q115" s="99">
        <v>20120723</v>
      </c>
      <c r="R115" s="89"/>
    </row>
    <row r="116" spans="1:18" s="43" customFormat="1" ht="11.25" customHeight="1">
      <c r="A116" s="92" t="s">
        <v>319</v>
      </c>
      <c r="B116" s="100">
        <v>1</v>
      </c>
      <c r="C116" s="100">
        <f>C115+D116</f>
        <v>1</v>
      </c>
      <c r="D116" s="100">
        <v>1</v>
      </c>
      <c r="E116" s="101"/>
      <c r="F116" s="101"/>
      <c r="G116" s="102" t="s">
        <v>26</v>
      </c>
      <c r="H116" s="103" t="s">
        <v>234</v>
      </c>
      <c r="I116" s="103" t="s">
        <v>245</v>
      </c>
      <c r="J116" s="103"/>
      <c r="K116" s="103"/>
      <c r="L116" s="103"/>
      <c r="M116" s="101"/>
      <c r="N116" s="103"/>
      <c r="O116" s="103"/>
      <c r="P116" s="127"/>
      <c r="Q116" s="99">
        <v>20120723</v>
      </c>
      <c r="R116" s="91"/>
    </row>
    <row r="117" spans="1:18" s="43" customFormat="1" ht="11.25" customHeight="1">
      <c r="A117" s="92" t="s">
        <v>320</v>
      </c>
      <c r="B117" s="100">
        <f>C116+1</f>
        <v>2</v>
      </c>
      <c r="C117" s="100">
        <f>C116+D117</f>
        <v>2</v>
      </c>
      <c r="D117" s="100">
        <v>1</v>
      </c>
      <c r="E117" s="101"/>
      <c r="F117" s="101"/>
      <c r="G117" s="102" t="s">
        <v>24</v>
      </c>
      <c r="H117" s="103" t="s">
        <v>246</v>
      </c>
      <c r="I117" s="103" t="s">
        <v>33</v>
      </c>
      <c r="J117" s="103"/>
      <c r="K117" s="103"/>
      <c r="L117" s="103"/>
      <c r="M117" s="101"/>
      <c r="N117" s="103"/>
      <c r="O117" s="103"/>
      <c r="P117" s="127"/>
      <c r="Q117" s="99">
        <v>20120723</v>
      </c>
      <c r="R117" s="91"/>
    </row>
    <row r="118" spans="1:18" s="43" customFormat="1" ht="11.25" customHeight="1">
      <c r="A118" s="92" t="s">
        <v>321</v>
      </c>
      <c r="B118" s="100">
        <f>C117+1</f>
        <v>3</v>
      </c>
      <c r="C118" s="100">
        <f>C117+D118</f>
        <v>3</v>
      </c>
      <c r="D118" s="100">
        <v>1</v>
      </c>
      <c r="E118" s="101"/>
      <c r="F118" s="101"/>
      <c r="G118" s="102" t="s">
        <v>374</v>
      </c>
      <c r="H118" s="103" t="s">
        <v>248</v>
      </c>
      <c r="I118" s="103" t="s">
        <v>375</v>
      </c>
      <c r="J118" s="103"/>
      <c r="K118" s="103"/>
      <c r="L118" s="103"/>
      <c r="M118" s="101"/>
      <c r="N118" s="103" t="s">
        <v>377</v>
      </c>
      <c r="O118" s="103"/>
      <c r="P118" s="127"/>
      <c r="Q118" s="99">
        <v>20120723</v>
      </c>
      <c r="R118" s="91"/>
    </row>
    <row r="119" spans="1:18" s="43" customFormat="1" ht="11.25" customHeight="1">
      <c r="A119" s="92" t="s">
        <v>322</v>
      </c>
      <c r="B119" s="100">
        <f t="shared" ref="B119:B127" si="11">C118+1</f>
        <v>4</v>
      </c>
      <c r="C119" s="100">
        <f t="shared" ref="C119:C127" si="12">C118+D119</f>
        <v>38</v>
      </c>
      <c r="D119" s="100">
        <v>35</v>
      </c>
      <c r="E119" s="101" t="s">
        <v>24</v>
      </c>
      <c r="F119" s="101"/>
      <c r="G119" s="102"/>
      <c r="H119" s="103" t="s">
        <v>250</v>
      </c>
      <c r="I119" s="103" t="s">
        <v>251</v>
      </c>
      <c r="J119" s="103"/>
      <c r="K119" s="103"/>
      <c r="L119" s="103"/>
      <c r="M119" s="101"/>
      <c r="N119" s="103" t="s">
        <v>378</v>
      </c>
      <c r="O119" s="103"/>
      <c r="P119" s="127"/>
      <c r="Q119" s="99">
        <v>20120723</v>
      </c>
      <c r="R119" s="91"/>
    </row>
    <row r="120" spans="1:18" s="43" customFormat="1" ht="11.25" customHeight="1">
      <c r="A120" s="92" t="s">
        <v>323</v>
      </c>
      <c r="B120" s="100">
        <f t="shared" si="11"/>
        <v>39</v>
      </c>
      <c r="C120" s="100">
        <f t="shared" si="12"/>
        <v>73</v>
      </c>
      <c r="D120" s="100">
        <v>35</v>
      </c>
      <c r="E120" s="101" t="s">
        <v>24</v>
      </c>
      <c r="F120" s="101"/>
      <c r="G120" s="102"/>
      <c r="H120" s="103" t="s">
        <v>252</v>
      </c>
      <c r="I120" s="103" t="s">
        <v>253</v>
      </c>
      <c r="J120" s="103"/>
      <c r="K120" s="103"/>
      <c r="L120" s="103"/>
      <c r="M120" s="101"/>
      <c r="N120" s="103" t="s">
        <v>379</v>
      </c>
      <c r="O120" s="103"/>
      <c r="P120" s="127"/>
      <c r="Q120" s="99">
        <v>20120723</v>
      </c>
      <c r="R120" s="91"/>
    </row>
    <row r="121" spans="1:18" s="43" customFormat="1" ht="11.25" customHeight="1">
      <c r="A121" s="92" t="s">
        <v>324</v>
      </c>
      <c r="B121" s="100">
        <f t="shared" si="11"/>
        <v>74</v>
      </c>
      <c r="C121" s="100">
        <f t="shared" si="12"/>
        <v>108</v>
      </c>
      <c r="D121" s="100">
        <v>35</v>
      </c>
      <c r="E121" s="101" t="s">
        <v>24</v>
      </c>
      <c r="F121" s="101"/>
      <c r="G121" s="102"/>
      <c r="H121" s="103" t="s">
        <v>254</v>
      </c>
      <c r="I121" s="103" t="s">
        <v>255</v>
      </c>
      <c r="J121" s="103"/>
      <c r="K121" s="103"/>
      <c r="L121" s="103"/>
      <c r="M121" s="101"/>
      <c r="N121" s="103" t="s">
        <v>379</v>
      </c>
      <c r="O121" s="103"/>
      <c r="P121" s="127"/>
      <c r="Q121" s="99">
        <v>20120723</v>
      </c>
      <c r="R121" s="91"/>
    </row>
    <row r="122" spans="1:18" s="43" customFormat="1" ht="11.25" customHeight="1">
      <c r="A122" s="92" t="s">
        <v>325</v>
      </c>
      <c r="B122" s="100">
        <f t="shared" si="11"/>
        <v>109</v>
      </c>
      <c r="C122" s="100">
        <f t="shared" si="12"/>
        <v>125</v>
      </c>
      <c r="D122" s="100">
        <v>17</v>
      </c>
      <c r="E122" s="101" t="s">
        <v>24</v>
      </c>
      <c r="F122" s="101"/>
      <c r="G122" s="102"/>
      <c r="H122" s="103" t="s">
        <v>256</v>
      </c>
      <c r="I122" s="103" t="s">
        <v>257</v>
      </c>
      <c r="J122" s="103"/>
      <c r="K122" s="103"/>
      <c r="L122" s="103"/>
      <c r="M122" s="101"/>
      <c r="N122" s="103" t="s">
        <v>380</v>
      </c>
      <c r="O122" s="103"/>
      <c r="P122" s="127"/>
      <c r="Q122" s="99">
        <v>20120723</v>
      </c>
      <c r="R122" s="91"/>
    </row>
    <row r="123" spans="1:18" s="43" customFormat="1" ht="11.25" customHeight="1">
      <c r="A123" s="92" t="s">
        <v>326</v>
      </c>
      <c r="B123" s="100">
        <f t="shared" si="11"/>
        <v>126</v>
      </c>
      <c r="C123" s="100">
        <f t="shared" si="12"/>
        <v>160</v>
      </c>
      <c r="D123" s="100">
        <v>35</v>
      </c>
      <c r="E123" s="101" t="s">
        <v>24</v>
      </c>
      <c r="F123" s="101"/>
      <c r="G123" s="102"/>
      <c r="H123" s="103" t="s">
        <v>258</v>
      </c>
      <c r="I123" s="103" t="s">
        <v>259</v>
      </c>
      <c r="J123" s="103"/>
      <c r="K123" s="103"/>
      <c r="L123" s="103"/>
      <c r="M123" s="101"/>
      <c r="N123" s="103" t="s">
        <v>381</v>
      </c>
      <c r="O123" s="103"/>
      <c r="P123" s="127"/>
      <c r="Q123" s="99">
        <v>20120723</v>
      </c>
      <c r="R123" s="91"/>
    </row>
    <row r="124" spans="1:18" s="43" customFormat="1" ht="11.25" customHeight="1">
      <c r="A124" s="92" t="s">
        <v>327</v>
      </c>
      <c r="B124" s="100">
        <f t="shared" si="11"/>
        <v>161</v>
      </c>
      <c r="C124" s="100">
        <f t="shared" si="12"/>
        <v>163</v>
      </c>
      <c r="D124" s="100">
        <v>3</v>
      </c>
      <c r="E124" s="101" t="s">
        <v>24</v>
      </c>
      <c r="F124" s="101"/>
      <c r="G124" s="101" t="s">
        <v>262</v>
      </c>
      <c r="H124" s="103" t="s">
        <v>260</v>
      </c>
      <c r="I124" s="103" t="s">
        <v>261</v>
      </c>
      <c r="J124" s="103"/>
      <c r="K124" s="128"/>
      <c r="L124" s="103"/>
      <c r="M124" s="101"/>
      <c r="N124" s="103" t="s">
        <v>382</v>
      </c>
      <c r="O124" s="103"/>
      <c r="P124" s="127"/>
      <c r="Q124" s="99">
        <v>20120723</v>
      </c>
      <c r="R124" s="91"/>
    </row>
    <row r="125" spans="1:18" s="43" customFormat="1" ht="11.25" customHeight="1">
      <c r="A125" s="92" t="s">
        <v>328</v>
      </c>
      <c r="B125" s="100">
        <f t="shared" si="11"/>
        <v>164</v>
      </c>
      <c r="C125" s="100">
        <f t="shared" si="12"/>
        <v>176</v>
      </c>
      <c r="D125" s="100">
        <v>13</v>
      </c>
      <c r="E125" s="101" t="s">
        <v>31</v>
      </c>
      <c r="F125" s="101">
        <v>0</v>
      </c>
      <c r="G125" s="102"/>
      <c r="H125" s="103" t="s">
        <v>263</v>
      </c>
      <c r="I125" s="103" t="s">
        <v>376</v>
      </c>
      <c r="J125" s="103"/>
      <c r="K125" s="103"/>
      <c r="L125" s="103"/>
      <c r="M125" s="101"/>
      <c r="N125" s="103" t="s">
        <v>383</v>
      </c>
      <c r="O125" s="103"/>
      <c r="P125" s="127"/>
      <c r="Q125" s="99">
        <v>20120723</v>
      </c>
      <c r="R125" s="91"/>
    </row>
    <row r="126" spans="1:18" s="149" customFormat="1" ht="11.25" customHeight="1">
      <c r="A126" s="145" t="s">
        <v>329</v>
      </c>
      <c r="B126" s="146">
        <f t="shared" si="11"/>
        <v>177</v>
      </c>
      <c r="C126" s="146">
        <f t="shared" si="12"/>
        <v>192</v>
      </c>
      <c r="D126" s="146">
        <v>16</v>
      </c>
      <c r="E126" s="147" t="s">
        <v>24</v>
      </c>
      <c r="F126" s="147"/>
      <c r="G126" s="147" t="s">
        <v>267</v>
      </c>
      <c r="H126" s="148" t="s">
        <v>265</v>
      </c>
      <c r="I126" s="148" t="s">
        <v>266</v>
      </c>
      <c r="J126" s="148"/>
      <c r="L126" s="148"/>
      <c r="M126" s="147"/>
      <c r="N126" s="148" t="s">
        <v>399</v>
      </c>
      <c r="O126" s="148"/>
      <c r="P126" s="150"/>
      <c r="Q126" s="151">
        <v>20120723</v>
      </c>
      <c r="R126" s="152"/>
    </row>
    <row r="127" spans="1:18" s="149" customFormat="1" ht="11.25" customHeight="1">
      <c r="A127" s="145" t="s">
        <v>330</v>
      </c>
      <c r="B127" s="146">
        <f t="shared" si="11"/>
        <v>193</v>
      </c>
      <c r="C127" s="146">
        <f t="shared" si="12"/>
        <v>222</v>
      </c>
      <c r="D127" s="146">
        <v>30</v>
      </c>
      <c r="E127" s="147" t="s">
        <v>24</v>
      </c>
      <c r="F127" s="147"/>
      <c r="G127" s="153"/>
      <c r="H127" s="148" t="s">
        <v>268</v>
      </c>
      <c r="I127" s="148" t="s">
        <v>269</v>
      </c>
      <c r="J127" s="148"/>
      <c r="K127" s="148"/>
      <c r="L127" s="148"/>
      <c r="M127" s="147"/>
      <c r="N127" s="148" t="s">
        <v>392</v>
      </c>
      <c r="O127" s="148"/>
      <c r="P127" s="150"/>
      <c r="Q127" s="151">
        <v>20120723</v>
      </c>
      <c r="R127" s="152"/>
    </row>
    <row r="128" spans="1:18" s="21" customFormat="1" ht="11.25" customHeight="1">
      <c r="A128" s="92" t="s">
        <v>334</v>
      </c>
      <c r="B128" s="100" t="e">
        <f>#REF!+1</f>
        <v>#REF!</v>
      </c>
      <c r="C128" s="100" t="e">
        <f>#REF!+D128</f>
        <v>#REF!</v>
      </c>
      <c r="D128" s="93">
        <v>2</v>
      </c>
      <c r="E128" s="94" t="s">
        <v>24</v>
      </c>
      <c r="F128" s="94"/>
      <c r="G128" s="95" t="s">
        <v>53</v>
      </c>
      <c r="H128" s="96"/>
      <c r="I128" s="96"/>
      <c r="J128" s="94" t="s">
        <v>17</v>
      </c>
      <c r="K128" s="97"/>
      <c r="L128" s="97" t="s">
        <v>56</v>
      </c>
      <c r="M128" s="99"/>
      <c r="N128" s="142"/>
      <c r="O128" s="142"/>
      <c r="P128" s="99"/>
      <c r="Q128" s="99">
        <v>20120723</v>
      </c>
      <c r="R128" s="104"/>
    </row>
    <row r="130" spans="1:18" s="43" customFormat="1" ht="11.25" customHeight="1">
      <c r="A130" s="92" t="s">
        <v>319</v>
      </c>
      <c r="B130" s="100">
        <v>1</v>
      </c>
      <c r="C130" s="100">
        <f>C129+D130</f>
        <v>1</v>
      </c>
      <c r="D130" s="100">
        <v>1</v>
      </c>
      <c r="E130" s="101"/>
      <c r="F130" s="101"/>
      <c r="G130" s="102" t="s">
        <v>26</v>
      </c>
      <c r="H130" s="103" t="s">
        <v>234</v>
      </c>
      <c r="I130" s="103" t="s">
        <v>245</v>
      </c>
      <c r="J130" s="103"/>
      <c r="K130" s="103"/>
      <c r="L130" s="103"/>
      <c r="M130" s="101"/>
      <c r="N130" s="103"/>
      <c r="O130" s="103"/>
      <c r="P130" s="127"/>
      <c r="Q130" s="99">
        <v>20120723</v>
      </c>
      <c r="R130" s="91"/>
    </row>
    <row r="131" spans="1:18" s="43" customFormat="1" ht="11.25" customHeight="1">
      <c r="A131" s="92" t="s">
        <v>320</v>
      </c>
      <c r="B131" s="100">
        <f>C130+1</f>
        <v>2</v>
      </c>
      <c r="C131" s="100">
        <f>C130+D131</f>
        <v>2</v>
      </c>
      <c r="D131" s="100">
        <v>1</v>
      </c>
      <c r="E131" s="101"/>
      <c r="F131" s="101"/>
      <c r="G131" s="102" t="s">
        <v>24</v>
      </c>
      <c r="H131" s="103" t="s">
        <v>246</v>
      </c>
      <c r="I131" s="103" t="s">
        <v>33</v>
      </c>
      <c r="J131" s="103"/>
      <c r="K131" s="103"/>
      <c r="L131" s="103"/>
      <c r="M131" s="101"/>
      <c r="N131" s="103"/>
      <c r="O131" s="103"/>
      <c r="P131" s="127"/>
      <c r="Q131" s="99">
        <v>20120723</v>
      </c>
      <c r="R131" s="91"/>
    </row>
    <row r="132" spans="1:18" s="43" customFormat="1" ht="11.25" customHeight="1">
      <c r="A132" s="92" t="s">
        <v>321</v>
      </c>
      <c r="B132" s="100">
        <f>C131+1</f>
        <v>3</v>
      </c>
      <c r="C132" s="100">
        <f>C131+D132</f>
        <v>3</v>
      </c>
      <c r="D132" s="100">
        <v>1</v>
      </c>
      <c r="E132" s="101"/>
      <c r="F132" s="101"/>
      <c r="G132" s="102" t="s">
        <v>374</v>
      </c>
      <c r="H132" s="103" t="s">
        <v>248</v>
      </c>
      <c r="I132" s="103" t="s">
        <v>384</v>
      </c>
      <c r="J132" s="103"/>
      <c r="K132" s="103"/>
      <c r="L132" s="103"/>
      <c r="M132" s="101"/>
      <c r="N132" s="103" t="s">
        <v>385</v>
      </c>
      <c r="O132" s="103"/>
      <c r="P132" s="127"/>
      <c r="Q132" s="99">
        <v>20120723</v>
      </c>
      <c r="R132" s="91"/>
    </row>
    <row r="133" spans="1:18" s="43" customFormat="1" ht="11.25" customHeight="1">
      <c r="A133" s="92" t="s">
        <v>322</v>
      </c>
      <c r="B133" s="100">
        <f t="shared" ref="B133:B139" si="13">C132+1</f>
        <v>4</v>
      </c>
      <c r="C133" s="100">
        <f t="shared" ref="C133:C139" si="14">C132+D133</f>
        <v>38</v>
      </c>
      <c r="D133" s="100">
        <v>35</v>
      </c>
      <c r="E133" s="101" t="s">
        <v>24</v>
      </c>
      <c r="F133" s="101"/>
      <c r="G133" s="102"/>
      <c r="H133" s="103" t="s">
        <v>250</v>
      </c>
      <c r="I133" s="103" t="s">
        <v>251</v>
      </c>
      <c r="J133" s="103"/>
      <c r="K133" s="103"/>
      <c r="L133" s="103"/>
      <c r="M133" s="101"/>
      <c r="N133" s="103" t="s">
        <v>386</v>
      </c>
      <c r="O133" s="103"/>
      <c r="P133" s="127"/>
      <c r="Q133" s="99">
        <v>20120723</v>
      </c>
      <c r="R133" s="91"/>
    </row>
    <row r="134" spans="1:18" s="43" customFormat="1" ht="11.25" customHeight="1">
      <c r="A134" s="92" t="s">
        <v>323</v>
      </c>
      <c r="B134" s="100">
        <f t="shared" si="13"/>
        <v>39</v>
      </c>
      <c r="C134" s="100">
        <f t="shared" si="14"/>
        <v>73</v>
      </c>
      <c r="D134" s="100">
        <v>35</v>
      </c>
      <c r="E134" s="101" t="s">
        <v>24</v>
      </c>
      <c r="F134" s="101"/>
      <c r="G134" s="102"/>
      <c r="H134" s="103" t="s">
        <v>252</v>
      </c>
      <c r="I134" s="103" t="s">
        <v>253</v>
      </c>
      <c r="J134" s="103"/>
      <c r="K134" s="103"/>
      <c r="L134" s="103"/>
      <c r="M134" s="101"/>
      <c r="N134" s="103" t="s">
        <v>387</v>
      </c>
      <c r="O134" s="103"/>
      <c r="P134" s="127"/>
      <c r="Q134" s="99">
        <v>20120723</v>
      </c>
      <c r="R134" s="91"/>
    </row>
    <row r="135" spans="1:18" s="43" customFormat="1" ht="11.25" customHeight="1">
      <c r="A135" s="92" t="s">
        <v>324</v>
      </c>
      <c r="B135" s="100">
        <f t="shared" si="13"/>
        <v>74</v>
      </c>
      <c r="C135" s="100">
        <f t="shared" si="14"/>
        <v>108</v>
      </c>
      <c r="D135" s="100">
        <v>35</v>
      </c>
      <c r="E135" s="101" t="s">
        <v>24</v>
      </c>
      <c r="F135" s="101"/>
      <c r="G135" s="102"/>
      <c r="H135" s="103" t="s">
        <v>254</v>
      </c>
      <c r="I135" s="103" t="s">
        <v>255</v>
      </c>
      <c r="J135" s="103"/>
      <c r="K135" s="103"/>
      <c r="L135" s="103"/>
      <c r="M135" s="101"/>
      <c r="N135" s="103" t="s">
        <v>387</v>
      </c>
      <c r="O135" s="103"/>
      <c r="P135" s="127"/>
      <c r="Q135" s="99">
        <v>20120723</v>
      </c>
      <c r="R135" s="91"/>
    </row>
    <row r="136" spans="1:18" s="43" customFormat="1" ht="11.25" customHeight="1">
      <c r="A136" s="92" t="s">
        <v>325</v>
      </c>
      <c r="B136" s="100">
        <f t="shared" si="13"/>
        <v>109</v>
      </c>
      <c r="C136" s="100">
        <f t="shared" si="14"/>
        <v>125</v>
      </c>
      <c r="D136" s="100">
        <v>17</v>
      </c>
      <c r="E136" s="101" t="s">
        <v>24</v>
      </c>
      <c r="F136" s="101"/>
      <c r="G136" s="102"/>
      <c r="H136" s="103" t="s">
        <v>256</v>
      </c>
      <c r="I136" s="103" t="s">
        <v>257</v>
      </c>
      <c r="J136" s="103"/>
      <c r="K136" s="103"/>
      <c r="L136" s="103"/>
      <c r="M136" s="101"/>
      <c r="N136" s="103" t="s">
        <v>388</v>
      </c>
      <c r="O136" s="103"/>
      <c r="P136" s="127"/>
      <c r="Q136" s="99">
        <v>20120723</v>
      </c>
      <c r="R136" s="91"/>
    </row>
    <row r="137" spans="1:18" s="43" customFormat="1" ht="11.25" customHeight="1">
      <c r="A137" s="92" t="s">
        <v>326</v>
      </c>
      <c r="B137" s="100">
        <f t="shared" si="13"/>
        <v>126</v>
      </c>
      <c r="C137" s="100">
        <f t="shared" si="14"/>
        <v>160</v>
      </c>
      <c r="D137" s="100">
        <v>35</v>
      </c>
      <c r="E137" s="101" t="s">
        <v>24</v>
      </c>
      <c r="F137" s="101"/>
      <c r="G137" s="102"/>
      <c r="H137" s="103" t="s">
        <v>258</v>
      </c>
      <c r="I137" s="103" t="s">
        <v>259</v>
      </c>
      <c r="J137" s="103"/>
      <c r="K137" s="103"/>
      <c r="L137" s="103"/>
      <c r="M137" s="101"/>
      <c r="N137" s="103" t="s">
        <v>389</v>
      </c>
      <c r="O137" s="103"/>
      <c r="P137" s="127"/>
      <c r="Q137" s="99">
        <v>20120723</v>
      </c>
      <c r="R137" s="91"/>
    </row>
    <row r="138" spans="1:18" s="43" customFormat="1" ht="11.25" customHeight="1">
      <c r="A138" s="92" t="s">
        <v>327</v>
      </c>
      <c r="B138" s="100">
        <f t="shared" si="13"/>
        <v>161</v>
      </c>
      <c r="C138" s="100">
        <f t="shared" si="14"/>
        <v>163</v>
      </c>
      <c r="D138" s="100">
        <v>3</v>
      </c>
      <c r="E138" s="101" t="s">
        <v>24</v>
      </c>
      <c r="F138" s="101"/>
      <c r="G138" s="101" t="s">
        <v>262</v>
      </c>
      <c r="H138" s="103" t="s">
        <v>260</v>
      </c>
      <c r="I138" s="103" t="s">
        <v>261</v>
      </c>
      <c r="J138" s="103"/>
      <c r="K138" s="128"/>
      <c r="L138" s="103"/>
      <c r="M138" s="101"/>
      <c r="N138" s="103" t="s">
        <v>390</v>
      </c>
      <c r="O138" s="103"/>
      <c r="P138" s="127"/>
      <c r="Q138" s="99">
        <v>20120723</v>
      </c>
      <c r="R138" s="91"/>
    </row>
    <row r="139" spans="1:18" s="43" customFormat="1" ht="11.25" customHeight="1">
      <c r="A139" s="92" t="s">
        <v>328</v>
      </c>
      <c r="B139" s="100">
        <f t="shared" si="13"/>
        <v>164</v>
      </c>
      <c r="C139" s="100">
        <f t="shared" si="14"/>
        <v>176</v>
      </c>
      <c r="D139" s="100">
        <v>13</v>
      </c>
      <c r="E139" s="101" t="s">
        <v>31</v>
      </c>
      <c r="F139" s="101">
        <v>0</v>
      </c>
      <c r="G139" s="102"/>
      <c r="H139" s="103" t="s">
        <v>263</v>
      </c>
      <c r="I139" s="103" t="s">
        <v>376</v>
      </c>
      <c r="J139" s="103"/>
      <c r="K139" s="103"/>
      <c r="L139" s="103"/>
      <c r="M139" s="101"/>
      <c r="N139" s="103" t="s">
        <v>391</v>
      </c>
      <c r="O139" s="103"/>
      <c r="P139" s="127"/>
      <c r="Q139" s="99">
        <v>20120723</v>
      </c>
      <c r="R139" s="91"/>
    </row>
    <row r="140" spans="1:18" s="21" customFormat="1" ht="11.25" customHeight="1">
      <c r="A140" s="92" t="s">
        <v>334</v>
      </c>
      <c r="B140" s="100" t="e">
        <f>#REF!+1</f>
        <v>#REF!</v>
      </c>
      <c r="C140" s="100" t="e">
        <f>#REF!+D140</f>
        <v>#REF!</v>
      </c>
      <c r="D140" s="93">
        <v>2</v>
      </c>
      <c r="E140" s="94" t="s">
        <v>24</v>
      </c>
      <c r="F140" s="94"/>
      <c r="G140" s="95" t="s">
        <v>53</v>
      </c>
      <c r="H140" s="96"/>
      <c r="I140" s="96"/>
      <c r="J140" s="94" t="s">
        <v>17</v>
      </c>
      <c r="K140" s="97"/>
      <c r="L140" s="97" t="s">
        <v>56</v>
      </c>
      <c r="M140" s="99"/>
      <c r="N140" s="142"/>
      <c r="O140" s="142"/>
      <c r="P140" s="99"/>
      <c r="Q140" s="99">
        <v>20120723</v>
      </c>
      <c r="R140" s="104"/>
    </row>
  </sheetData>
  <mergeCells count="6">
    <mergeCell ref="H115:I115"/>
    <mergeCell ref="N68:N73"/>
    <mergeCell ref="H37:I37"/>
    <mergeCell ref="H38:I38"/>
    <mergeCell ref="H55:I55"/>
    <mergeCell ref="H114:I114"/>
  </mergeCells>
  <pageMargins left="0.35433070866141736" right="0.35433070866141736" top="0.98425196850393704" bottom="0.78740157480314965" header="0.59055118110236227" footer="0.51181102362204722"/>
  <pageSetup paperSize="9" scale="93" fitToHeight="20" orientation="landscape" r:id="rId1"/>
  <headerFooter alignWithMargins="0">
    <oddHeader>&amp;L&amp;"Arial,Bold"vzw - Bellidic - asbl&amp;C&amp;"Arial,Bold"&amp;E&amp;A&amp;R&amp;"Arial,Bold"Format_20040701</oddHead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I3"/>
  <sheetViews>
    <sheetView workbookViewId="0">
      <selection activeCell="A4" sqref="A4"/>
    </sheetView>
  </sheetViews>
  <sheetFormatPr defaultRowHeight="12.75"/>
  <cols>
    <col min="1" max="1" width="6.85546875" bestFit="1" customWidth="1"/>
    <col min="2" max="2" width="9" bestFit="1" customWidth="1"/>
    <col min="3" max="3" width="11.28515625" customWidth="1"/>
    <col min="4" max="5" width="40.7109375" customWidth="1"/>
    <col min="6" max="6" width="18.5703125" customWidth="1"/>
  </cols>
  <sheetData>
    <row r="1" spans="1:9" s="69" customFormat="1">
      <c r="A1" s="66" t="s">
        <v>218</v>
      </c>
      <c r="B1" s="66" t="s">
        <v>219</v>
      </c>
      <c r="C1" s="67" t="s">
        <v>220</v>
      </c>
      <c r="D1" s="66" t="s">
        <v>221</v>
      </c>
      <c r="E1" s="66" t="s">
        <v>222</v>
      </c>
      <c r="F1" s="66" t="s">
        <v>223</v>
      </c>
      <c r="G1" s="66" t="s">
        <v>224</v>
      </c>
      <c r="H1" s="68" t="s">
        <v>224</v>
      </c>
      <c r="I1" s="68" t="s">
        <v>218</v>
      </c>
    </row>
    <row r="2" spans="1:9" s="74" customFormat="1">
      <c r="A2" s="70" t="s">
        <v>225</v>
      </c>
      <c r="B2" s="71" t="s">
        <v>226</v>
      </c>
      <c r="C2" s="72">
        <v>39702</v>
      </c>
      <c r="D2" s="71" t="s">
        <v>227</v>
      </c>
      <c r="E2" s="71" t="s">
        <v>228</v>
      </c>
      <c r="F2" s="71"/>
      <c r="G2" s="71" t="s">
        <v>140</v>
      </c>
      <c r="H2" s="73"/>
      <c r="I2" s="73"/>
    </row>
    <row r="3" spans="1:9" ht="25.5">
      <c r="A3" s="70" t="s">
        <v>225</v>
      </c>
      <c r="B3" s="75" t="s">
        <v>229</v>
      </c>
      <c r="C3" s="76">
        <v>40876</v>
      </c>
      <c r="D3" s="75" t="s">
        <v>230</v>
      </c>
      <c r="E3" s="77" t="s">
        <v>231</v>
      </c>
      <c r="F3" s="75"/>
      <c r="G3" s="75"/>
      <c r="H3" s="73"/>
      <c r="I3" s="7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ACR-Routing information</vt:lpstr>
      <vt:lpstr>ACR-Confirmation</vt:lpstr>
      <vt:lpstr>ACR-History of changes</vt:lpstr>
      <vt:lpstr>'ACR-Confirmation'!Print_Area</vt:lpstr>
      <vt:lpstr>'ACR-Confirmation'!Print_Titles</vt:lpstr>
    </vt:vector>
  </TitlesOfParts>
  <Company>Legrand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Delperdange</dc:creator>
  <cp:lastModifiedBy>LEGRAND</cp:lastModifiedBy>
  <cp:lastPrinted>2013-03-05T08:18:09Z</cp:lastPrinted>
  <dcterms:created xsi:type="dcterms:W3CDTF">2011-12-07T12:09:05Z</dcterms:created>
  <dcterms:modified xsi:type="dcterms:W3CDTF">2013-03-15T07:44:04Z</dcterms:modified>
</cp:coreProperties>
</file>